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Mevcut Seviyeler" state="visible" r:id="rId4"/>
    <sheet sheetId="2" name="Hedef Seviyeler" state="visible" r:id="rId5"/>
    <sheet sheetId="3" name="Açık Analizi" state="visible" r:id="rId6"/>
    <sheet sheetId="4" name="Özet" state="visible" r:id="rId7"/>
    <sheet sheetId="5" name="Nasıl Kullanılır" state="visible" r:id="rId8"/>
  </sheets>
  <definedNames>
    <definedName name="_xlnm.Print_Titles" localSheetId="0">'Mevcut Seviyeler'!$5:$5</definedName>
    <definedName name="_xlnm.Print_Titles" localSheetId="1">'Hedef Seviyeler'!$5:$5</definedName>
    <definedName name="_xlnm.Print_Titles" localSheetId="2">'Açık Analizi'!$5:$5</definedName>
  </definedNames>
  <calcPr calcId="171027"/>
</workbook>
</file>

<file path=xl/sharedStrings.xml><?xml version="1.0" encoding="utf-8"?>
<sst xmlns="http://schemas.openxmlformats.org/spreadsheetml/2006/main" count="117" uniqueCount="64">
  <si>
    <t>Yetkinlik Matrisi</t>
  </si>
  <si>
    <t>Birim: [Departman / Şirket]  ·  Değerlendirme dönemi: [Dönem]</t>
  </si>
  <si>
    <t>ikpartner.com  ·  Ücretsiz İK şablonu  ·  0538 949 22 87</t>
  </si>
  <si>
    <t>Sıra</t>
  </si>
  <si>
    <t>Ad Soyad</t>
  </si>
  <si>
    <t>Departman</t>
  </si>
  <si>
    <t>Pozisyon</t>
  </si>
  <si>
    <t>İletişim</t>
  </si>
  <si>
    <t>Takım Çalışması</t>
  </si>
  <si>
    <t>Problem Çözme</t>
  </si>
  <si>
    <t>Müşteri Odaklılık</t>
  </si>
  <si>
    <t>Teknik Uzmanlık</t>
  </si>
  <si>
    <t>Dijital Yetkinlik</t>
  </si>
  <si>
    <t>Ortalama</t>
  </si>
  <si>
    <t>Değerlendiren</t>
  </si>
  <si>
    <t>Çalışan A</t>
  </si>
  <si>
    <t>Satış</t>
  </si>
  <si>
    <t>Uzman</t>
  </si>
  <si>
    <t>Çalışan B</t>
  </si>
  <si>
    <t>Kıdemli Uzman</t>
  </si>
  <si>
    <t>Çalışan C</t>
  </si>
  <si>
    <t>Operasyon</t>
  </si>
  <si>
    <t>Çalışan D</t>
  </si>
  <si>
    <t>Takım Lideri</t>
  </si>
  <si>
    <t>Çalışan E</t>
  </si>
  <si>
    <t>Müşteri Hizmetleri</t>
  </si>
  <si>
    <t>Çalışan F</t>
  </si>
  <si>
    <t>Çalışan G</t>
  </si>
  <si>
    <t>Finans</t>
  </si>
  <si>
    <t>Çalışan H</t>
  </si>
  <si>
    <t>Müdür</t>
  </si>
  <si>
    <t>Açıklama</t>
  </si>
  <si>
    <t>Rolün temel gerekliliklerini bağımsız yürütür</t>
  </si>
  <si>
    <t>Karmaşık işleri yürütür, yeni gelenlere destek olur</t>
  </si>
  <si>
    <t>Ekip koordinasyonu ve geri bildirim beklentisi</t>
  </si>
  <si>
    <t>Birim stratejisi, iletişim ve paydaş yönetimi</t>
  </si>
  <si>
    <t>Açık Sayısı</t>
  </si>
  <si>
    <t>Toplam Açık</t>
  </si>
  <si>
    <t>Öncelikli Gelişim Alanı</t>
  </si>
  <si>
    <t>Genel</t>
  </si>
  <si>
    <t>Matristeki çalışan sayısı</t>
  </si>
  <si>
    <t>En az bir yetkinlikte açığı olan çalışan</t>
  </si>
  <si>
    <t>Tüm hedefleri karşılayan çalışan</t>
  </si>
  <si>
    <t>Yetkinlik bazında ortalama seviye (1–5)</t>
  </si>
  <si>
    <t>Hedefin altında kalan çalışan sayısı</t>
  </si>
  <si>
    <t>En yüksek sayı, öncelikli grup eğitimi ihtiyacını gösterir.</t>
  </si>
  <si>
    <t>Hazırlayan</t>
  </si>
  <si>
    <t>[Ad Soyad]</t>
  </si>
  <si>
    <t>Hazırlanma tarihi</t>
  </si>
  <si>
    <t>[GG.AA.YYYY]</t>
  </si>
  <si>
    <t>Nasıl Kullanılır?</t>
  </si>
  <si>
    <t>Çalışanların temel yetkinliklerdeki mevcut seviyesini 1–5 ölçeğinde ısı haritası olarak gösteren, her pozisyon için tanımlanan hedef seviyeyle karşılaştırıp yetkinlik açıklarını ve öncelikli gelişim alanını otomatik çıkaran yetkinlik matrisi. Ölçek: 1 = Başlangıç (rehberlikle yapar), 2 = Gelişmekte, 3 = Yetkin (bağımsız yapar), 4 = İleri (başkalarına destek olur), 5 = Uzman (yöntem geliştirir, öğretir). Tablolardaki çalışanlar ve seviyeler örnek veridir; kendi verinizi girmeden önce silin.</t>
  </si>
  <si>
    <t>Kullanım adımları</t>
  </si>
  <si>
    <t>1. Hedef Seviyeler sayfasında şirketinizdeki her pozisyon (veya kademe) için yetkinlik başına beklenen seviyeyi 1–5 arasında girin. Yetkinlik adlarını değiştirmek isterseniz Hedef Seviyeler, Mevcut Seviyeler ve Açık Analizi sayfalarındaki başlıkları birebir aynı şekilde değiştirin.</t>
  </si>
  <si>
    <t>2. Mevcut Seviyeler sayfasına her çalışan için ad, departman ve pozisyonu yazın. Pozisyon adı Hedef Seviyeler sayfasındakiyle aynı yazılmalıdır; aksi halde Açık Analizi sayfasında "Hedef yok" uyarısı çıkar.</t>
  </si>
  <si>
    <t>3. Yetkinlik seviyelerini 1–5 arasında tam sayı olarak girin. Seviye, yöneticinin gözlemine ve mümkünse öz değerlendirme ile 360 derece geri bildirime dayanmalıdır. Hücre renkleri ısı haritası olarak otomatik oluşur.</t>
  </si>
  <si>
    <t>4. Açık Analizi sayfası her yetkinlik için mevcut seviye − hedef seviye farkını hesaplar: negatif değer yetkinlik açığını, 0 ve üzeri hedefin karşılandığını gösterir. Toplam açık ve öncelikli gelişim alanı sütunları bireysel gelişim planına girdi sağlar.</t>
  </si>
  <si>
    <t>5. Özet sayfasında yetkinlik bazında ortalama seviye ve hedefin altında kalan çalışan sayısı yer alır; eğitim ihtiyaç analizi ve eğitim bütçesi önceliklendirmesinde bu tabloyu kullanın.</t>
  </si>
  <si>
    <t>6. Matrisi yılda en az bir kez veya rol değişikliklerinde güncelleyin; önceki dönemin dosyasını saklayarak gelişimi karşılaştırın.</t>
  </si>
  <si>
    <t/>
  </si>
  <si>
    <t>Renk kodları: lacivert başlıklar sütun adlarını, gri zeminli hücreler otomatik hesaplanan formülleri gösterir; bu hücrelere veri girmeyin. Açılır listeli hücrelerde yalnızca listedeki değerler kabul edilir.</t>
  </si>
  <si>
    <t>Önemli</t>
  </si>
  <si>
    <t>Bu şablon İK Partner tarafından genel bilgilendirme amacıyla hazırlanmıştır; işletmenize ve güncel mevzuata göre uyarlanmalıdır. Hukuki sonuç doğuran belgelerde hukuk danışmanınıza başvurun.</t>
  </si>
  <si>
    <t>Şablonu işletmenize uyarlamak veya İK süreçlerinizi birlikte kurmak için: ikpartner.com  ·  0538 949 22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</si>
</sst>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color theme="1"/>
      <family val="2"/>
      <scheme val="minor"/>
      <sz val="11"/>
      <name val="Calibri"/>
    </font>
    <font>
      <b/>
      <color rgb="FF0E2849"/>
      <sz val="18"/>
      <name val="Calibri"/>
    </font>
    <font>
      <color rgb="FF5A6B82"/>
      <sz val="10"/>
      <name val="Calibri"/>
    </font>
    <font>
      <color rgb="FF13B8A7"/>
      <sz val="9"/>
      <name val="Calibri"/>
    </font>
    <font>
      <b/>
      <color rgb="FFFFFFFF"/>
      <sz val="10"/>
      <name val="Calibri"/>
    </font>
    <font>
      <color rgb="FF8C9BB0"/>
      <sz val="10"/>
      <name val="Calibri"/>
    </font>
    <font>
      <i/>
      <color rgb="FF3A4A61"/>
      <sz val="10"/>
      <name val="Calibri"/>
    </font>
    <font>
      <color rgb="FF0E2849"/>
      <sz val="10"/>
      <name val="Calibri"/>
    </font>
    <font>
      <color rgb="FF3A4A61"/>
      <sz val="10"/>
      <name val="Calibri"/>
    </font>
    <font>
      <b/>
      <color rgb="FF13B8A7"/>
      <sz val="12"/>
      <name val="Calibri"/>
    </font>
    <font>
      <b/>
      <color rgb="FF0E2849"/>
      <sz val="10"/>
      <name val="Calibri"/>
    </font>
    <font>
      <b/>
      <color rgb="FF0E2849"/>
      <sz val="11"/>
      <name val="Calibri"/>
    </font>
    <font>
      <i/>
      <color rgb="FF5A6B82"/>
      <sz val="9"/>
      <name val="Calibri"/>
    </font>
    <font>
      <b/>
      <color rgb="FF1D5888"/>
      <sz val="11"/>
      <name val="Calibri"/>
    </font>
    <font>
      <b/>
      <color rgb="FF0E2849"/>
      <sz val="12"/>
      <name val="Calibri"/>
    </font>
    <font>
      <i/>
      <color rgb="FF5A6B82"/>
      <sz val="10"/>
      <name val="Calibri"/>
    </font>
    <font>
      <b/>
      <color rgb="FF0B7F74"/>
      <sz val="11"/>
      <name val="Calibri"/>
    </font>
    <font>
      <b/>
      <color rgb="FF13B8A7"/>
      <sz val="10"/>
      <name val="Calibri"/>
    </font>
  </fonts>
  <fills count="5">
    <fill>
      <patternFill patternType="none"/>
    </fill>
    <fill>
      <patternFill patternType="gray125"/>
    </fill>
    <fill>
      <patternFill patternType="solid">
        <fgColor rgb="FF0E2849"/>
      </patternFill>
    </fill>
    <fill>
      <patternFill patternType="solid">
        <fgColor rgb="FFF5F8FB"/>
      </patternFill>
    </fill>
    <fill>
      <patternFill patternType="solid">
        <fgColor rgb="FFEAF1F8"/>
      </patternFill>
    </fill>
  </fills>
  <borders count="3">
    <border>
      <left/>
      <right/>
      <top/>
      <bottom/>
      <diagonal/>
    </border>
    <border>
      <left/>
      <right/>
      <top style="medium">
        <color rgb="FF13B8A7"/>
      </top>
      <bottom/>
      <diagonal/>
    </border>
    <border>
      <left style="thin">
        <color rgb="FFDCE4EE"/>
      </left>
      <right style="thin">
        <color rgb="FFDCE4EE"/>
      </right>
      <top style="thin">
        <color rgb="FFDCE4EE"/>
      </top>
      <bottom style="thin">
        <color rgb="FFDCE4EE"/>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2" fillId="0" borderId="0" xfId="0" applyFont="1"/>
    <xf numFmtId="0" fontId="3" fillId="0" borderId="0" xfId="0" applyFont="1"/>
    <xf numFmtId="0" fontId="0" fillId="0" borderId="1" xfId="0" applyBorder="1"/>
    <xf numFmtId="0" fontId="4" fillId="2" borderId="2" xfId="0" applyFont="1" applyFill="1" applyBorder="1" applyAlignment="1">
      <alignment horizontal="center" vertical="center" wrapText="1"/>
    </xf>
    <xf numFmtId="0" fontId="5" fillId="0" borderId="2" xfId="0" applyFont="1" applyBorder="1" applyAlignment="1">
      <alignment horizontal="center"/>
    </xf>
    <xf numFmtId="0" fontId="6" fillId="0" borderId="2" xfId="0" applyFont="1" applyBorder="1"/>
    <xf numFmtId="3" fontId="6" fillId="0" borderId="2" xfId="0" applyNumberFormat="1" applyFont="1" applyBorder="1"/>
    <xf numFmtId="4" fontId="7" fillId="3" borderId="2" xfId="0" applyNumberFormat="1" applyFont="1" applyFill="1" applyBorder="1"/>
    <xf numFmtId="0" fontId="8" fillId="0" borderId="2" xfId="0" applyFont="1" applyBorder="1"/>
    <xf numFmtId="3" fontId="8" fillId="0" borderId="2" xfId="0" applyNumberFormat="1" applyFont="1" applyBorder="1"/>
    <xf numFmtId="0" fontId="8" fillId="0" borderId="2" xfId="0" applyFont="1" applyBorder="1" applyAlignment="1">
      <alignment vertical="top" wrapText="1"/>
    </xf>
    <xf numFmtId="0" fontId="7" fillId="3" borderId="2" xfId="0" applyFont="1" applyFill="1" applyBorder="1"/>
    <xf numFmtId="3" fontId="7" fillId="3" borderId="2" xfId="0" applyNumberFormat="1" applyFont="1" applyFill="1" applyBorder="1"/>
    <xf numFmtId="0" fontId="9" fillId="0" borderId="0" xfId="0" applyFont="1"/>
    <xf numFmtId="0" fontId="10" fillId="3" borderId="2" xfId="0" applyFont="1" applyFill="1" applyBorder="1"/>
    <xf numFmtId="3" fontId="11" fillId="0" borderId="2" xfId="0" applyNumberFormat="1" applyFont="1" applyBorder="1" applyAlignment="1">
      <alignment horizontal="right"/>
    </xf>
    <xf numFmtId="4" fontId="11" fillId="0" borderId="2" xfId="0" applyNumberFormat="1" applyFont="1" applyBorder="1" applyAlignment="1">
      <alignment horizontal="right"/>
    </xf>
    <xf numFmtId="0" fontId="12" fillId="0" borderId="0" xfId="0" applyFont="1"/>
    <xf numFmtId="0" fontId="13" fillId="4" borderId="2" xfId="0" applyFont="1" applyFill="1" applyBorder="1" applyAlignment="1">
      <alignment horizontal="right"/>
    </xf>
    <xf numFmtId="0" fontId="8"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cellXfs>
  <cellStyles count="1">
    <cellStyle name="Normal" xfId="0" builtinId="0"/>
  </cellStyles>
  <dxfs count="49">
    <dxf>
      <fill>
        <patternFill patternType="solid">
          <bgColor rgb="FFF8C9C5"/>
        </patternFill>
      </fill>
    </dxf>
    <dxf>
      <fill>
        <patternFill patternType="solid">
          <bgColor rgb="FFFDE2E1"/>
        </patternFill>
      </fill>
    </dxf>
    <dxf>
      <fill>
        <patternFill patternType="solid">
          <bgColor rgb="FFFFF4D6"/>
        </patternFill>
      </fill>
    </dxf>
    <dxf>
      <fill>
        <patternFill patternType="solid">
          <bgColor rgb="FFD5F2EE"/>
        </patternFill>
      </fill>
    </dxf>
    <dxf>
      <fill>
        <patternFill patternType="solid">
          <bgColor rgb="FF9FE3D9"/>
        </patternFill>
      </fill>
    </dxf>
    <dxf>
      <fill>
        <patternFill patternType="solid">
          <bgColor rgb="FFF8C9C5"/>
        </patternFill>
      </fill>
    </dxf>
    <dxf>
      <fill>
        <patternFill patternType="solid">
          <bgColor rgb="FFFDE2E1"/>
        </patternFill>
      </fill>
    </dxf>
    <dxf>
      <fill>
        <patternFill patternType="solid">
          <bgColor rgb="FFFFF4D6"/>
        </patternFill>
      </fill>
    </dxf>
    <dxf>
      <fill>
        <patternFill patternType="solid">
          <bgColor rgb="FFD5F2EE"/>
        </patternFill>
      </fill>
    </dxf>
    <dxf>
      <fill>
        <patternFill patternType="solid">
          <bgColor rgb="FF9FE3D9"/>
        </patternFill>
      </fill>
    </dxf>
    <dxf>
      <fill>
        <patternFill patternType="solid">
          <bgColor rgb="FFF8C9C5"/>
        </patternFill>
      </fill>
    </dxf>
    <dxf>
      <fill>
        <patternFill patternType="solid">
          <bgColor rgb="FFFDE2E1"/>
        </patternFill>
      </fill>
    </dxf>
    <dxf>
      <fill>
        <patternFill patternType="solid">
          <bgColor rgb="FFFFF4D6"/>
        </patternFill>
      </fill>
    </dxf>
    <dxf>
      <fill>
        <patternFill patternType="solid">
          <bgColor rgb="FFD5F2EE"/>
        </patternFill>
      </fill>
    </dxf>
    <dxf>
      <fill>
        <patternFill patternType="solid">
          <bgColor rgb="FF9FE3D9"/>
        </patternFill>
      </fill>
    </dxf>
    <dxf>
      <fill>
        <patternFill patternType="solid">
          <bgColor rgb="FFF8C9C5"/>
        </patternFill>
      </fill>
    </dxf>
    <dxf>
      <fill>
        <patternFill patternType="solid">
          <bgColor rgb="FFFDE2E1"/>
        </patternFill>
      </fill>
    </dxf>
    <dxf>
      <fill>
        <patternFill patternType="solid">
          <bgColor rgb="FFFFF4D6"/>
        </patternFill>
      </fill>
    </dxf>
    <dxf>
      <fill>
        <patternFill patternType="solid">
          <bgColor rgb="FFD5F2EE"/>
        </patternFill>
      </fill>
    </dxf>
    <dxf>
      <fill>
        <patternFill patternType="solid">
          <bgColor rgb="FF9FE3D9"/>
        </patternFill>
      </fill>
    </dxf>
    <dxf>
      <fill>
        <patternFill patternType="solid">
          <bgColor rgb="FFF8C9C5"/>
        </patternFill>
      </fill>
    </dxf>
    <dxf>
      <fill>
        <patternFill patternType="solid">
          <bgColor rgb="FFFDE2E1"/>
        </patternFill>
      </fill>
    </dxf>
    <dxf>
      <fill>
        <patternFill patternType="solid">
          <bgColor rgb="FFFFF4D6"/>
        </patternFill>
      </fill>
    </dxf>
    <dxf>
      <fill>
        <patternFill patternType="solid">
          <bgColor rgb="FFD5F2EE"/>
        </patternFill>
      </fill>
    </dxf>
    <dxf>
      <fill>
        <patternFill patternType="solid">
          <bgColor rgb="FF9FE3D9"/>
        </patternFill>
      </fill>
    </dxf>
    <dxf>
      <fill>
        <patternFill patternType="solid">
          <bgColor rgb="FFF8C9C5"/>
        </patternFill>
      </fill>
    </dxf>
    <dxf>
      <fill>
        <patternFill patternType="solid">
          <bgColor rgb="FFFDE2E1"/>
        </patternFill>
      </fill>
    </dxf>
    <dxf>
      <fill>
        <patternFill patternType="solid">
          <bgColor rgb="FFFFF4D6"/>
        </patternFill>
      </fill>
    </dxf>
    <dxf>
      <fill>
        <patternFill patternType="solid">
          <bgColor rgb="FFD5F2EE"/>
        </patternFill>
      </fill>
    </dxf>
    <dxf>
      <fill>
        <patternFill patternType="solid">
          <bgColor rgb="FF9FE3D9"/>
        </patternFill>
      </fill>
    </dxf>
    <dxf>
      <fill>
        <patternFill patternType="solid">
          <bgColor rgb="FFF8C9C5"/>
        </patternFill>
      </fill>
    </dxf>
    <dxf>
      <fill>
        <patternFill patternType="solid">
          <bgColor rgb="FFFFF4D6"/>
        </patternFill>
      </fill>
    </dxf>
    <dxf>
      <fill>
        <patternFill patternType="solid">
          <bgColor rgb="FFE3F6F4"/>
        </patternFill>
      </fill>
    </dxf>
    <dxf>
      <fill>
        <patternFill patternType="solid">
          <bgColor rgb="FFF8C9C5"/>
        </patternFill>
      </fill>
    </dxf>
    <dxf>
      <fill>
        <patternFill patternType="solid">
          <bgColor rgb="FFFFF4D6"/>
        </patternFill>
      </fill>
    </dxf>
    <dxf>
      <fill>
        <patternFill patternType="solid">
          <bgColor rgb="FFE3F6F4"/>
        </patternFill>
      </fill>
    </dxf>
    <dxf>
      <fill>
        <patternFill patternType="solid">
          <bgColor rgb="FFF8C9C5"/>
        </patternFill>
      </fill>
    </dxf>
    <dxf>
      <fill>
        <patternFill patternType="solid">
          <bgColor rgb="FFFFF4D6"/>
        </patternFill>
      </fill>
    </dxf>
    <dxf>
      <fill>
        <patternFill patternType="solid">
          <bgColor rgb="FFE3F6F4"/>
        </patternFill>
      </fill>
    </dxf>
    <dxf>
      <fill>
        <patternFill patternType="solid">
          <bgColor rgb="FFF8C9C5"/>
        </patternFill>
      </fill>
    </dxf>
    <dxf>
      <fill>
        <patternFill patternType="solid">
          <bgColor rgb="FFFFF4D6"/>
        </patternFill>
      </fill>
    </dxf>
    <dxf>
      <fill>
        <patternFill patternType="solid">
          <bgColor rgb="FFE3F6F4"/>
        </patternFill>
      </fill>
    </dxf>
    <dxf>
      <fill>
        <patternFill patternType="solid">
          <bgColor rgb="FFF8C9C5"/>
        </patternFill>
      </fill>
    </dxf>
    <dxf>
      <fill>
        <patternFill patternType="solid">
          <bgColor rgb="FFFFF4D6"/>
        </patternFill>
      </fill>
    </dxf>
    <dxf>
      <fill>
        <patternFill patternType="solid">
          <bgColor rgb="FFE3F6F4"/>
        </patternFill>
      </fill>
    </dxf>
    <dxf>
      <fill>
        <patternFill patternType="solid">
          <bgColor rgb="FFF8C9C5"/>
        </patternFill>
      </fill>
    </dxf>
    <dxf>
      <fill>
        <patternFill patternType="solid">
          <bgColor rgb="FFFFF4D6"/>
        </patternFill>
      </fill>
    </dxf>
    <dxf>
      <fill>
        <patternFill patternType="solid">
          <bgColor rgb="FFE3F6F4"/>
        </patternFill>
      </fill>
    </dxf>
    <dxf>
      <fill>
        <patternFill patternType="solid">
          <bgColor rgb="FFFDE2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27000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workbookViewId="0" showGridLines="0">
      <pane xSplit="4" ySplit="5" topLeftCell="E6" activePane="bottomRight" state="frozen"/>
      <selection pane="bottomRight"/>
    </sheetView>
  </sheetViews>
  <sheetFormatPr defaultRowHeight="15" outlineLevelRow="0" outlineLevelCol="0" x14ac:dyDescent="55"/>
  <cols>
    <col min="1" max="1" width="7" customWidth="1"/>
    <col min="2" max="2" width="20" customWidth="1"/>
    <col min="3" max="3" width="18" customWidth="1"/>
    <col min="4" max="4" width="15" customWidth="1"/>
    <col min="5" max="10" width="11" customWidth="1"/>
    <col min="11" max="11" width="10" customWidth="1"/>
    <col min="12" max="12" width="16" customWidth="1"/>
  </cols>
  <sheetData>
    <row r="1" ht="34" customHeight="1" spans="2:2" x14ac:dyDescent="0.25">
      <c r="B1" s="1" t="s">
        <v>0</v>
      </c>
    </row>
    <row r="2" ht="18" customHeight="1" spans="2:2" x14ac:dyDescent="0.25">
      <c r="B2" s="2" t="s">
        <v>1</v>
      </c>
    </row>
    <row r="3" ht="16" customHeight="1" spans="2:2" x14ac:dyDescent="0.25">
      <c r="B3" s="3" t="s">
        <v>2</v>
      </c>
    </row>
    <row r="4" spans="1:12" x14ac:dyDescent="0.25">
      <c r="A4" s="4"/>
      <c r="B4" s="4"/>
      <c r="C4" s="4"/>
      <c r="D4" s="4"/>
      <c r="E4" s="4"/>
      <c r="F4" s="4"/>
      <c r="G4" s="4"/>
      <c r="H4" s="4"/>
      <c r="I4" s="4"/>
      <c r="J4" s="4"/>
      <c r="K4" s="4"/>
      <c r="L4" s="4"/>
    </row>
    <row r="5" ht="30" customHeight="1" spans="1:12" x14ac:dyDescent="0.25">
      <c r="A5" s="5" t="s">
        <v>3</v>
      </c>
      <c r="B5" s="5" t="s">
        <v>4</v>
      </c>
      <c r="C5" s="5" t="s">
        <v>5</v>
      </c>
      <c r="D5" s="5" t="s">
        <v>6</v>
      </c>
      <c r="E5" s="5" t="s">
        <v>7</v>
      </c>
      <c r="F5" s="5" t="s">
        <v>8</v>
      </c>
      <c r="G5" s="5" t="s">
        <v>9</v>
      </c>
      <c r="H5" s="5" t="s">
        <v>10</v>
      </c>
      <c r="I5" s="5" t="s">
        <v>11</v>
      </c>
      <c r="J5" s="5" t="s">
        <v>12</v>
      </c>
      <c r="K5" s="5" t="s">
        <v>13</v>
      </c>
      <c r="L5" s="5" t="s">
        <v>14</v>
      </c>
    </row>
    <row r="6" ht="18" customHeight="1" spans="1:12" x14ac:dyDescent="0.25">
      <c r="A6" s="6">
        <v>1</v>
      </c>
      <c r="B6" s="7" t="s">
        <v>15</v>
      </c>
      <c r="C6" s="7" t="s">
        <v>16</v>
      </c>
      <c r="D6" s="7" t="s">
        <v>17</v>
      </c>
      <c r="E6" s="8">
        <v>3</v>
      </c>
      <c r="F6" s="8">
        <v>4</v>
      </c>
      <c r="G6" s="8">
        <v>3</v>
      </c>
      <c r="H6" s="8">
        <v>4</v>
      </c>
      <c r="I6" s="8">
        <v>3</v>
      </c>
      <c r="J6" s="8">
        <v>2</v>
      </c>
      <c r="K6" s="9">
        <f>IF(B6="","",IFERROR(AVERAGE(E6:J6),""))</f>
      </c>
      <c r="L6" s="10"/>
    </row>
    <row r="7" ht="18" customHeight="1" spans="1:12" x14ac:dyDescent="0.25">
      <c r="A7" s="6">
        <v>2</v>
      </c>
      <c r="B7" s="7" t="s">
        <v>18</v>
      </c>
      <c r="C7" s="7" t="s">
        <v>16</v>
      </c>
      <c r="D7" s="7" t="s">
        <v>19</v>
      </c>
      <c r="E7" s="8">
        <v>4</v>
      </c>
      <c r="F7" s="8">
        <v>4</v>
      </c>
      <c r="G7" s="8">
        <v>4</v>
      </c>
      <c r="H7" s="8">
        <v>5</v>
      </c>
      <c r="I7" s="8">
        <v>4</v>
      </c>
      <c r="J7" s="8">
        <v>3</v>
      </c>
      <c r="K7" s="9">
        <f>IF(B7="","",IFERROR(AVERAGE(E7:J7),""))</f>
      </c>
      <c r="L7" s="10"/>
    </row>
    <row r="8" ht="18" customHeight="1" spans="1:12" x14ac:dyDescent="0.25">
      <c r="A8" s="6">
        <v>3</v>
      </c>
      <c r="B8" s="7" t="s">
        <v>20</v>
      </c>
      <c r="C8" s="7" t="s">
        <v>21</v>
      </c>
      <c r="D8" s="7" t="s">
        <v>17</v>
      </c>
      <c r="E8" s="8">
        <v>2</v>
      </c>
      <c r="F8" s="8">
        <v>3</v>
      </c>
      <c r="G8" s="8">
        <v>3</v>
      </c>
      <c r="H8" s="8">
        <v>3</v>
      </c>
      <c r="I8" s="8">
        <v>4</v>
      </c>
      <c r="J8" s="8">
        <v>3</v>
      </c>
      <c r="K8" s="9">
        <f>IF(B8="","",IFERROR(AVERAGE(E8:J8),""))</f>
      </c>
      <c r="L8" s="10"/>
    </row>
    <row r="9" ht="18" customHeight="1" spans="1:12" x14ac:dyDescent="0.25">
      <c r="A9" s="6">
        <v>4</v>
      </c>
      <c r="B9" s="7" t="s">
        <v>22</v>
      </c>
      <c r="C9" s="7" t="s">
        <v>21</v>
      </c>
      <c r="D9" s="7" t="s">
        <v>23</v>
      </c>
      <c r="E9" s="8">
        <v>4</v>
      </c>
      <c r="F9" s="8">
        <v>3</v>
      </c>
      <c r="G9" s="8">
        <v>4</v>
      </c>
      <c r="H9" s="8">
        <v>3</v>
      </c>
      <c r="I9" s="8">
        <v>4</v>
      </c>
      <c r="J9" s="8">
        <v>3</v>
      </c>
      <c r="K9" s="9">
        <f>IF(B9="","",IFERROR(AVERAGE(E9:J9),""))</f>
      </c>
      <c r="L9" s="10"/>
    </row>
    <row r="10" ht="18" customHeight="1" spans="1:12" x14ac:dyDescent="0.25">
      <c r="A10" s="6">
        <v>5</v>
      </c>
      <c r="B10" s="7" t="s">
        <v>24</v>
      </c>
      <c r="C10" s="7" t="s">
        <v>25</v>
      </c>
      <c r="D10" s="7" t="s">
        <v>17</v>
      </c>
      <c r="E10" s="8">
        <v>4</v>
      </c>
      <c r="F10" s="8">
        <v>4</v>
      </c>
      <c r="G10" s="8">
        <v>2</v>
      </c>
      <c r="H10" s="8">
        <v>5</v>
      </c>
      <c r="I10" s="8">
        <v>2</v>
      </c>
      <c r="J10" s="8">
        <v>3</v>
      </c>
      <c r="K10" s="9">
        <f>IF(B10="","",IFERROR(AVERAGE(E10:J10),""))</f>
      </c>
      <c r="L10" s="10"/>
    </row>
    <row r="11" ht="18" customHeight="1" spans="1:12" x14ac:dyDescent="0.25">
      <c r="A11" s="6">
        <v>6</v>
      </c>
      <c r="B11" s="7" t="s">
        <v>26</v>
      </c>
      <c r="C11" s="7" t="s">
        <v>25</v>
      </c>
      <c r="D11" s="7" t="s">
        <v>23</v>
      </c>
      <c r="E11" s="8">
        <v>3</v>
      </c>
      <c r="F11" s="8">
        <v>4</v>
      </c>
      <c r="G11" s="8">
        <v>3</v>
      </c>
      <c r="H11" s="8">
        <v>4</v>
      </c>
      <c r="I11" s="8">
        <v>3</v>
      </c>
      <c r="J11" s="8">
        <v>2</v>
      </c>
      <c r="K11" s="9">
        <f>IF(B11="","",IFERROR(AVERAGE(E11:J11),""))</f>
      </c>
      <c r="L11" s="10"/>
    </row>
    <row r="12" ht="18" customHeight="1" spans="1:12" x14ac:dyDescent="0.25">
      <c r="A12" s="6">
        <v>7</v>
      </c>
      <c r="B12" s="7" t="s">
        <v>27</v>
      </c>
      <c r="C12" s="7" t="s">
        <v>28</v>
      </c>
      <c r="D12" s="7" t="s">
        <v>19</v>
      </c>
      <c r="E12" s="8">
        <v>3</v>
      </c>
      <c r="F12" s="8">
        <v>3</v>
      </c>
      <c r="G12" s="8">
        <v>4</v>
      </c>
      <c r="H12" s="8">
        <v>3</v>
      </c>
      <c r="I12" s="8">
        <v>5</v>
      </c>
      <c r="J12" s="8">
        <v>4</v>
      </c>
      <c r="K12" s="9">
        <f>IF(B12="","",IFERROR(AVERAGE(E12:J12),""))</f>
      </c>
      <c r="L12" s="10"/>
    </row>
    <row r="13" ht="18" customHeight="1" spans="1:12" x14ac:dyDescent="0.25">
      <c r="A13" s="6">
        <v>8</v>
      </c>
      <c r="B13" s="7" t="s">
        <v>29</v>
      </c>
      <c r="C13" s="7" t="s">
        <v>28</v>
      </c>
      <c r="D13" s="7" t="s">
        <v>30</v>
      </c>
      <c r="E13" s="8">
        <v>4</v>
      </c>
      <c r="F13" s="8">
        <v>4</v>
      </c>
      <c r="G13" s="8">
        <v>4</v>
      </c>
      <c r="H13" s="8">
        <v>3</v>
      </c>
      <c r="I13" s="8">
        <v>4</v>
      </c>
      <c r="J13" s="8">
        <v>3</v>
      </c>
      <c r="K13" s="9">
        <f>IF(B13="","",IFERROR(AVERAGE(E13:J13),""))</f>
      </c>
      <c r="L13" s="10"/>
    </row>
    <row r="14" ht="18" customHeight="1" spans="1:12" x14ac:dyDescent="0.25">
      <c r="A14" s="6">
        <v>9</v>
      </c>
      <c r="B14" s="10"/>
      <c r="C14" s="10"/>
      <c r="D14" s="10"/>
      <c r="E14" s="11"/>
      <c r="F14" s="11"/>
      <c r="G14" s="11"/>
      <c r="H14" s="11"/>
      <c r="I14" s="11"/>
      <c r="J14" s="11"/>
      <c r="K14" s="9">
        <f>IF(B14="","",IFERROR(AVERAGE(E14:J14),""))</f>
      </c>
      <c r="L14" s="10"/>
    </row>
    <row r="15" ht="18" customHeight="1" spans="1:12" x14ac:dyDescent="0.25">
      <c r="A15" s="6">
        <v>10</v>
      </c>
      <c r="B15" s="10"/>
      <c r="C15" s="10"/>
      <c r="D15" s="10"/>
      <c r="E15" s="11"/>
      <c r="F15" s="11"/>
      <c r="G15" s="11"/>
      <c r="H15" s="11"/>
      <c r="I15" s="11"/>
      <c r="J15" s="11"/>
      <c r="K15" s="9">
        <f>IF(B15="","",IFERROR(AVERAGE(E15:J15),""))</f>
      </c>
      <c r="L15" s="10"/>
    </row>
    <row r="16" ht="18" customHeight="1" spans="1:12" x14ac:dyDescent="0.25">
      <c r="A16" s="6">
        <v>11</v>
      </c>
      <c r="B16" s="10"/>
      <c r="C16" s="10"/>
      <c r="D16" s="10"/>
      <c r="E16" s="11"/>
      <c r="F16" s="11"/>
      <c r="G16" s="11"/>
      <c r="H16" s="11"/>
      <c r="I16" s="11"/>
      <c r="J16" s="11"/>
      <c r="K16" s="9">
        <f>IF(B16="","",IFERROR(AVERAGE(E16:J16),""))</f>
      </c>
      <c r="L16" s="10"/>
    </row>
    <row r="17" ht="18" customHeight="1" spans="1:12" x14ac:dyDescent="0.25">
      <c r="A17" s="6">
        <v>12</v>
      </c>
      <c r="B17" s="10"/>
      <c r="C17" s="10"/>
      <c r="D17" s="10"/>
      <c r="E17" s="11"/>
      <c r="F17" s="11"/>
      <c r="G17" s="11"/>
      <c r="H17" s="11"/>
      <c r="I17" s="11"/>
      <c r="J17" s="11"/>
      <c r="K17" s="9">
        <f>IF(B17="","",IFERROR(AVERAGE(E17:J17),""))</f>
      </c>
      <c r="L17" s="10"/>
    </row>
    <row r="18" ht="18" customHeight="1" spans="1:12" x14ac:dyDescent="0.25">
      <c r="A18" s="6">
        <v>13</v>
      </c>
      <c r="B18" s="10"/>
      <c r="C18" s="10"/>
      <c r="D18" s="10"/>
      <c r="E18" s="11"/>
      <c r="F18" s="11"/>
      <c r="G18" s="11"/>
      <c r="H18" s="11"/>
      <c r="I18" s="11"/>
      <c r="J18" s="11"/>
      <c r="K18" s="9">
        <f>IF(B18="","",IFERROR(AVERAGE(E18:J18),""))</f>
      </c>
      <c r="L18" s="10"/>
    </row>
    <row r="19" ht="18" customHeight="1" spans="1:12" x14ac:dyDescent="0.25">
      <c r="A19" s="6">
        <v>14</v>
      </c>
      <c r="B19" s="10"/>
      <c r="C19" s="10"/>
      <c r="D19" s="10"/>
      <c r="E19" s="11"/>
      <c r="F19" s="11"/>
      <c r="G19" s="11"/>
      <c r="H19" s="11"/>
      <c r="I19" s="11"/>
      <c r="J19" s="11"/>
      <c r="K19" s="9">
        <f>IF(B19="","",IFERROR(AVERAGE(E19:J19),""))</f>
      </c>
      <c r="L19" s="10"/>
    </row>
    <row r="20" ht="18" customHeight="1" spans="1:12" x14ac:dyDescent="0.25">
      <c r="A20" s="6">
        <v>15</v>
      </c>
      <c r="B20" s="10"/>
      <c r="C20" s="10"/>
      <c r="D20" s="10"/>
      <c r="E20" s="11"/>
      <c r="F20" s="11"/>
      <c r="G20" s="11"/>
      <c r="H20" s="11"/>
      <c r="I20" s="11"/>
      <c r="J20" s="11"/>
      <c r="K20" s="9">
        <f>IF(B20="","",IFERROR(AVERAGE(E20:J20),""))</f>
      </c>
      <c r="L20" s="10"/>
    </row>
    <row r="21" ht="18" customHeight="1" spans="1:12" x14ac:dyDescent="0.25">
      <c r="A21" s="6">
        <v>16</v>
      </c>
      <c r="B21" s="10"/>
      <c r="C21" s="10"/>
      <c r="D21" s="10"/>
      <c r="E21" s="11"/>
      <c r="F21" s="11"/>
      <c r="G21" s="11"/>
      <c r="H21" s="11"/>
      <c r="I21" s="11"/>
      <c r="J21" s="11"/>
      <c r="K21" s="9">
        <f>IF(B21="","",IFERROR(AVERAGE(E21:J21),""))</f>
      </c>
      <c r="L21" s="10"/>
    </row>
    <row r="22" ht="18" customHeight="1" spans="1:12" x14ac:dyDescent="0.25">
      <c r="A22" s="6">
        <v>17</v>
      </c>
      <c r="B22" s="10"/>
      <c r="C22" s="10"/>
      <c r="D22" s="10"/>
      <c r="E22" s="11"/>
      <c r="F22" s="11"/>
      <c r="G22" s="11"/>
      <c r="H22" s="11"/>
      <c r="I22" s="11"/>
      <c r="J22" s="11"/>
      <c r="K22" s="9">
        <f>IF(B22="","",IFERROR(AVERAGE(E22:J22),""))</f>
      </c>
      <c r="L22" s="10"/>
    </row>
    <row r="23" ht="18" customHeight="1" spans="1:12" x14ac:dyDescent="0.25">
      <c r="A23" s="6">
        <v>18</v>
      </c>
      <c r="B23" s="10"/>
      <c r="C23" s="10"/>
      <c r="D23" s="10"/>
      <c r="E23" s="11"/>
      <c r="F23" s="11"/>
      <c r="G23" s="11"/>
      <c r="H23" s="11"/>
      <c r="I23" s="11"/>
      <c r="J23" s="11"/>
      <c r="K23" s="9">
        <f>IF(B23="","",IFERROR(AVERAGE(E23:J23),""))</f>
      </c>
      <c r="L23" s="10"/>
    </row>
    <row r="24" ht="18" customHeight="1" spans="1:12" x14ac:dyDescent="0.25">
      <c r="A24" s="6">
        <v>19</v>
      </c>
      <c r="B24" s="10"/>
      <c r="C24" s="10"/>
      <c r="D24" s="10"/>
      <c r="E24" s="11"/>
      <c r="F24" s="11"/>
      <c r="G24" s="11"/>
      <c r="H24" s="11"/>
      <c r="I24" s="11"/>
      <c r="J24" s="11"/>
      <c r="K24" s="9">
        <f>IF(B24="","",IFERROR(AVERAGE(E24:J24),""))</f>
      </c>
      <c r="L24" s="10"/>
    </row>
    <row r="25" ht="18" customHeight="1" spans="1:12" x14ac:dyDescent="0.25">
      <c r="A25" s="6">
        <v>20</v>
      </c>
      <c r="B25" s="10"/>
      <c r="C25" s="10"/>
      <c r="D25" s="10"/>
      <c r="E25" s="11"/>
      <c r="F25" s="11"/>
      <c r="G25" s="11"/>
      <c r="H25" s="11"/>
      <c r="I25" s="11"/>
      <c r="J25" s="11"/>
      <c r="K25" s="9">
        <f>IF(B25="","",IFERROR(AVERAGE(E25:J25),""))</f>
      </c>
      <c r="L25" s="10"/>
    </row>
    <row r="26" ht="18" customHeight="1" spans="1:12" x14ac:dyDescent="0.25">
      <c r="A26" s="6">
        <v>21</v>
      </c>
      <c r="B26" s="10"/>
      <c r="C26" s="10"/>
      <c r="D26" s="10"/>
      <c r="E26" s="11"/>
      <c r="F26" s="11"/>
      <c r="G26" s="11"/>
      <c r="H26" s="11"/>
      <c r="I26" s="11"/>
      <c r="J26" s="11"/>
      <c r="K26" s="9">
        <f>IF(B26="","",IFERROR(AVERAGE(E26:J26),""))</f>
      </c>
      <c r="L26" s="10"/>
    </row>
    <row r="27" ht="18" customHeight="1" spans="1:12" x14ac:dyDescent="0.25">
      <c r="A27" s="6">
        <v>22</v>
      </c>
      <c r="B27" s="10"/>
      <c r="C27" s="10"/>
      <c r="D27" s="10"/>
      <c r="E27" s="11"/>
      <c r="F27" s="11"/>
      <c r="G27" s="11"/>
      <c r="H27" s="11"/>
      <c r="I27" s="11"/>
      <c r="J27" s="11"/>
      <c r="K27" s="9">
        <f>IF(B27="","",IFERROR(AVERAGE(E27:J27),""))</f>
      </c>
      <c r="L27" s="10"/>
    </row>
    <row r="28" ht="18" customHeight="1" spans="1:12" x14ac:dyDescent="0.25">
      <c r="A28" s="6">
        <v>23</v>
      </c>
      <c r="B28" s="10"/>
      <c r="C28" s="10"/>
      <c r="D28" s="10"/>
      <c r="E28" s="11"/>
      <c r="F28" s="11"/>
      <c r="G28" s="11"/>
      <c r="H28" s="11"/>
      <c r="I28" s="11"/>
      <c r="J28" s="11"/>
      <c r="K28" s="9">
        <f>IF(B28="","",IFERROR(AVERAGE(E28:J28),""))</f>
      </c>
      <c r="L28" s="10"/>
    </row>
    <row r="29" ht="18" customHeight="1" spans="1:12" x14ac:dyDescent="0.25">
      <c r="A29" s="6">
        <v>24</v>
      </c>
      <c r="B29" s="10"/>
      <c r="C29" s="10"/>
      <c r="D29" s="10"/>
      <c r="E29" s="11"/>
      <c r="F29" s="11"/>
      <c r="G29" s="11"/>
      <c r="H29" s="11"/>
      <c r="I29" s="11"/>
      <c r="J29" s="11"/>
      <c r="K29" s="9">
        <f>IF(B29="","",IFERROR(AVERAGE(E29:J29),""))</f>
      </c>
      <c r="L29" s="10"/>
    </row>
    <row r="30" ht="18" customHeight="1" spans="1:12" x14ac:dyDescent="0.25">
      <c r="A30" s="6">
        <v>25</v>
      </c>
      <c r="B30" s="10"/>
      <c r="C30" s="10"/>
      <c r="D30" s="10"/>
      <c r="E30" s="11"/>
      <c r="F30" s="11"/>
      <c r="G30" s="11"/>
      <c r="H30" s="11"/>
      <c r="I30" s="11"/>
      <c r="J30" s="11"/>
      <c r="K30" s="9">
        <f>IF(B30="","",IFERROR(AVERAGE(E30:J30),""))</f>
      </c>
      <c r="L30" s="10"/>
    </row>
    <row r="31" ht="18" customHeight="1" spans="1:12" x14ac:dyDescent="0.25">
      <c r="A31" s="6">
        <v>26</v>
      </c>
      <c r="B31" s="10"/>
      <c r="C31" s="10"/>
      <c r="D31" s="10"/>
      <c r="E31" s="11"/>
      <c r="F31" s="11"/>
      <c r="G31" s="11"/>
      <c r="H31" s="11"/>
      <c r="I31" s="11"/>
      <c r="J31" s="11"/>
      <c r="K31" s="9">
        <f>IF(B31="","",IFERROR(AVERAGE(E31:J31),""))</f>
      </c>
      <c r="L31" s="10"/>
    </row>
    <row r="32" ht="18" customHeight="1" spans="1:12" x14ac:dyDescent="0.25">
      <c r="A32" s="6">
        <v>27</v>
      </c>
      <c r="B32" s="10"/>
      <c r="C32" s="10"/>
      <c r="D32" s="10"/>
      <c r="E32" s="11"/>
      <c r="F32" s="11"/>
      <c r="G32" s="11"/>
      <c r="H32" s="11"/>
      <c r="I32" s="11"/>
      <c r="J32" s="11"/>
      <c r="K32" s="9">
        <f>IF(B32="","",IFERROR(AVERAGE(E32:J32),""))</f>
      </c>
      <c r="L32" s="10"/>
    </row>
    <row r="33" ht="18" customHeight="1" spans="1:12" x14ac:dyDescent="0.25">
      <c r="A33" s="6">
        <v>28</v>
      </c>
      <c r="B33" s="10"/>
      <c r="C33" s="10"/>
      <c r="D33" s="10"/>
      <c r="E33" s="11"/>
      <c r="F33" s="11"/>
      <c r="G33" s="11"/>
      <c r="H33" s="11"/>
      <c r="I33" s="11"/>
      <c r="J33" s="11"/>
      <c r="K33" s="9">
        <f>IF(B33="","",IFERROR(AVERAGE(E33:J33),""))</f>
      </c>
      <c r="L33" s="10"/>
    </row>
    <row r="34" ht="18" customHeight="1" spans="1:12" x14ac:dyDescent="0.25">
      <c r="A34" s="6">
        <v>29</v>
      </c>
      <c r="B34" s="10"/>
      <c r="C34" s="10"/>
      <c r="D34" s="10"/>
      <c r="E34" s="11"/>
      <c r="F34" s="11"/>
      <c r="G34" s="11"/>
      <c r="H34" s="11"/>
      <c r="I34" s="11"/>
      <c r="J34" s="11"/>
      <c r="K34" s="9">
        <f>IF(B34="","",IFERROR(AVERAGE(E34:J34),""))</f>
      </c>
      <c r="L34" s="10"/>
    </row>
    <row r="35" ht="18" customHeight="1" spans="1:12" x14ac:dyDescent="0.25">
      <c r="A35" s="6">
        <v>30</v>
      </c>
      <c r="B35" s="10"/>
      <c r="C35" s="10"/>
      <c r="D35" s="10"/>
      <c r="E35" s="11"/>
      <c r="F35" s="11"/>
      <c r="G35" s="11"/>
      <c r="H35" s="11"/>
      <c r="I35" s="11"/>
      <c r="J35" s="11"/>
      <c r="K35" s="9">
        <f>IF(B35="","",IFERROR(AVERAGE(E35:J35),""))</f>
      </c>
      <c r="L35" s="10"/>
    </row>
    <row r="36" ht="18" customHeight="1" spans="1:12" x14ac:dyDescent="0.25">
      <c r="A36" s="6">
        <v>31</v>
      </c>
      <c r="B36" s="10"/>
      <c r="C36" s="10"/>
      <c r="D36" s="10"/>
      <c r="E36" s="11"/>
      <c r="F36" s="11"/>
      <c r="G36" s="11"/>
      <c r="H36" s="11"/>
      <c r="I36" s="11"/>
      <c r="J36" s="11"/>
      <c r="K36" s="9">
        <f>IF(B36="","",IFERROR(AVERAGE(E36:J36),""))</f>
      </c>
      <c r="L36" s="10"/>
    </row>
    <row r="37" ht="18" customHeight="1" spans="1:12" x14ac:dyDescent="0.25">
      <c r="A37" s="6">
        <v>32</v>
      </c>
      <c r="B37" s="10"/>
      <c r="C37" s="10"/>
      <c r="D37" s="10"/>
      <c r="E37" s="11"/>
      <c r="F37" s="11"/>
      <c r="G37" s="11"/>
      <c r="H37" s="11"/>
      <c r="I37" s="11"/>
      <c r="J37" s="11"/>
      <c r="K37" s="9">
        <f>IF(B37="","",IFERROR(AVERAGE(E37:J37),""))</f>
      </c>
      <c r="L37" s="10"/>
    </row>
    <row r="38" ht="18" customHeight="1" spans="1:12" x14ac:dyDescent="0.25">
      <c r="A38" s="6">
        <v>33</v>
      </c>
      <c r="B38" s="10"/>
      <c r="C38" s="10"/>
      <c r="D38" s="10"/>
      <c r="E38" s="11"/>
      <c r="F38" s="11"/>
      <c r="G38" s="11"/>
      <c r="H38" s="11"/>
      <c r="I38" s="11"/>
      <c r="J38" s="11"/>
      <c r="K38" s="9">
        <f>IF(B38="","",IFERROR(AVERAGE(E38:J38),""))</f>
      </c>
      <c r="L38" s="10"/>
    </row>
    <row r="39" ht="18" customHeight="1" spans="1:12" x14ac:dyDescent="0.25">
      <c r="A39" s="6">
        <v>34</v>
      </c>
      <c r="B39" s="10"/>
      <c r="C39" s="10"/>
      <c r="D39" s="10"/>
      <c r="E39" s="11"/>
      <c r="F39" s="11"/>
      <c r="G39" s="11"/>
      <c r="H39" s="11"/>
      <c r="I39" s="11"/>
      <c r="J39" s="11"/>
      <c r="K39" s="9">
        <f>IF(B39="","",IFERROR(AVERAGE(E39:J39),""))</f>
      </c>
      <c r="L39" s="10"/>
    </row>
    <row r="40" ht="18" customHeight="1" spans="1:12" x14ac:dyDescent="0.25">
      <c r="A40" s="6">
        <v>35</v>
      </c>
      <c r="B40" s="10"/>
      <c r="C40" s="10"/>
      <c r="D40" s="10"/>
      <c r="E40" s="11"/>
      <c r="F40" s="11"/>
      <c r="G40" s="11"/>
      <c r="H40" s="11"/>
      <c r="I40" s="11"/>
      <c r="J40" s="11"/>
      <c r="K40" s="9">
        <f>IF(B40="","",IFERROR(AVERAGE(E40:J40),""))</f>
      </c>
      <c r="L40" s="10"/>
    </row>
    <row r="41" ht="18" customHeight="1" spans="1:12" x14ac:dyDescent="0.25">
      <c r="A41" s="6">
        <v>36</v>
      </c>
      <c r="B41" s="10"/>
      <c r="C41" s="10"/>
      <c r="D41" s="10"/>
      <c r="E41" s="11"/>
      <c r="F41" s="11"/>
      <c r="G41" s="11"/>
      <c r="H41" s="11"/>
      <c r="I41" s="11"/>
      <c r="J41" s="11"/>
      <c r="K41" s="9">
        <f>IF(B41="","",IFERROR(AVERAGE(E41:J41),""))</f>
      </c>
      <c r="L41" s="10"/>
    </row>
    <row r="42" ht="18" customHeight="1" spans="1:12" x14ac:dyDescent="0.25">
      <c r="A42" s="6">
        <v>37</v>
      </c>
      <c r="B42" s="10"/>
      <c r="C42" s="10"/>
      <c r="D42" s="10"/>
      <c r="E42" s="11"/>
      <c r="F42" s="11"/>
      <c r="G42" s="11"/>
      <c r="H42" s="11"/>
      <c r="I42" s="11"/>
      <c r="J42" s="11"/>
      <c r="K42" s="9">
        <f>IF(B42="","",IFERROR(AVERAGE(E42:J42),""))</f>
      </c>
      <c r="L42" s="10"/>
    </row>
    <row r="43" ht="18" customHeight="1" spans="1:12" x14ac:dyDescent="0.25">
      <c r="A43" s="6">
        <v>38</v>
      </c>
      <c r="B43" s="10"/>
      <c r="C43" s="10"/>
      <c r="D43" s="10"/>
      <c r="E43" s="11"/>
      <c r="F43" s="11"/>
      <c r="G43" s="11"/>
      <c r="H43" s="11"/>
      <c r="I43" s="11"/>
      <c r="J43" s="11"/>
      <c r="K43" s="9">
        <f>IF(B43="","",IFERROR(AVERAGE(E43:J43),""))</f>
      </c>
      <c r="L43" s="10"/>
    </row>
    <row r="44" ht="18" customHeight="1" spans="1:12" x14ac:dyDescent="0.25">
      <c r="A44" s="6">
        <v>39</v>
      </c>
      <c r="B44" s="10"/>
      <c r="C44" s="10"/>
      <c r="D44" s="10"/>
      <c r="E44" s="11"/>
      <c r="F44" s="11"/>
      <c r="G44" s="11"/>
      <c r="H44" s="11"/>
      <c r="I44" s="11"/>
      <c r="J44" s="11"/>
      <c r="K44" s="9">
        <f>IF(B44="","",IFERROR(AVERAGE(E44:J44),""))</f>
      </c>
      <c r="L44" s="10"/>
    </row>
    <row r="45" ht="18" customHeight="1" spans="1:12" x14ac:dyDescent="0.25">
      <c r="A45" s="6">
        <v>40</v>
      </c>
      <c r="B45" s="10"/>
      <c r="C45" s="10"/>
      <c r="D45" s="10"/>
      <c r="E45" s="11"/>
      <c r="F45" s="11"/>
      <c r="G45" s="11"/>
      <c r="H45" s="11"/>
      <c r="I45" s="11"/>
      <c r="J45" s="11"/>
      <c r="K45" s="9">
        <f>IF(B45="","",IFERROR(AVERAGE(E45:J45),""))</f>
      </c>
      <c r="L45" s="10"/>
    </row>
  </sheetData>
  <autoFilter ref="A5:L5"/>
  <conditionalFormatting sqref="E6:E45">
    <cfRule type="cellIs" dxfId="0" priority="1" operator="equal">
      <formula>1</formula>
    </cfRule>
  </conditionalFormatting>
  <conditionalFormatting sqref="E6:E45">
    <cfRule type="cellIs" dxfId="1" priority="1" operator="equal">
      <formula>2</formula>
    </cfRule>
  </conditionalFormatting>
  <conditionalFormatting sqref="E6:E45">
    <cfRule type="cellIs" dxfId="2" priority="1" operator="equal">
      <formula>3</formula>
    </cfRule>
  </conditionalFormatting>
  <conditionalFormatting sqref="E6:E45">
    <cfRule type="cellIs" dxfId="3" priority="1" operator="equal">
      <formula>4</formula>
    </cfRule>
  </conditionalFormatting>
  <conditionalFormatting sqref="E6:E45">
    <cfRule type="cellIs" dxfId="4" priority="1" operator="equal">
      <formula>5</formula>
    </cfRule>
  </conditionalFormatting>
  <conditionalFormatting sqref="F6:F45">
    <cfRule type="cellIs" dxfId="5" priority="1" operator="equal">
      <formula>1</formula>
    </cfRule>
  </conditionalFormatting>
  <conditionalFormatting sqref="F6:F45">
    <cfRule type="cellIs" dxfId="6" priority="1" operator="equal">
      <formula>2</formula>
    </cfRule>
  </conditionalFormatting>
  <conditionalFormatting sqref="F6:F45">
    <cfRule type="cellIs" dxfId="7" priority="1" operator="equal">
      <formula>3</formula>
    </cfRule>
  </conditionalFormatting>
  <conditionalFormatting sqref="F6:F45">
    <cfRule type="cellIs" dxfId="8" priority="1" operator="equal">
      <formula>4</formula>
    </cfRule>
  </conditionalFormatting>
  <conditionalFormatting sqref="F6:F45">
    <cfRule type="cellIs" dxfId="9" priority="1" operator="equal">
      <formula>5</formula>
    </cfRule>
  </conditionalFormatting>
  <conditionalFormatting sqref="G6:G45">
    <cfRule type="cellIs" dxfId="10" priority="1" operator="equal">
      <formula>1</formula>
    </cfRule>
  </conditionalFormatting>
  <conditionalFormatting sqref="G6:G45">
    <cfRule type="cellIs" dxfId="11" priority="1" operator="equal">
      <formula>2</formula>
    </cfRule>
  </conditionalFormatting>
  <conditionalFormatting sqref="G6:G45">
    <cfRule type="cellIs" dxfId="12" priority="1" operator="equal">
      <formula>3</formula>
    </cfRule>
  </conditionalFormatting>
  <conditionalFormatting sqref="G6:G45">
    <cfRule type="cellIs" dxfId="13" priority="1" operator="equal">
      <formula>4</formula>
    </cfRule>
  </conditionalFormatting>
  <conditionalFormatting sqref="G6:G45">
    <cfRule type="cellIs" dxfId="14" priority="1" operator="equal">
      <formula>5</formula>
    </cfRule>
  </conditionalFormatting>
  <conditionalFormatting sqref="H6:H45">
    <cfRule type="cellIs" dxfId="15" priority="1" operator="equal">
      <formula>1</formula>
    </cfRule>
  </conditionalFormatting>
  <conditionalFormatting sqref="H6:H45">
    <cfRule type="cellIs" dxfId="16" priority="1" operator="equal">
      <formula>2</formula>
    </cfRule>
  </conditionalFormatting>
  <conditionalFormatting sqref="H6:H45">
    <cfRule type="cellIs" dxfId="17" priority="1" operator="equal">
      <formula>3</formula>
    </cfRule>
  </conditionalFormatting>
  <conditionalFormatting sqref="H6:H45">
    <cfRule type="cellIs" dxfId="18" priority="1" operator="equal">
      <formula>4</formula>
    </cfRule>
  </conditionalFormatting>
  <conditionalFormatting sqref="H6:H45">
    <cfRule type="cellIs" dxfId="19" priority="1" operator="equal">
      <formula>5</formula>
    </cfRule>
  </conditionalFormatting>
  <conditionalFormatting sqref="I6:I45">
    <cfRule type="cellIs" dxfId="20" priority="1" operator="equal">
      <formula>1</formula>
    </cfRule>
  </conditionalFormatting>
  <conditionalFormatting sqref="I6:I45">
    <cfRule type="cellIs" dxfId="21" priority="1" operator="equal">
      <formula>2</formula>
    </cfRule>
  </conditionalFormatting>
  <conditionalFormatting sqref="I6:I45">
    <cfRule type="cellIs" dxfId="22" priority="1" operator="equal">
      <formula>3</formula>
    </cfRule>
  </conditionalFormatting>
  <conditionalFormatting sqref="I6:I45">
    <cfRule type="cellIs" dxfId="23" priority="1" operator="equal">
      <formula>4</formula>
    </cfRule>
  </conditionalFormatting>
  <conditionalFormatting sqref="I6:I45">
    <cfRule type="cellIs" dxfId="24" priority="1" operator="equal">
      <formula>5</formula>
    </cfRule>
  </conditionalFormatting>
  <conditionalFormatting sqref="J6:J45">
    <cfRule type="cellIs" dxfId="25" priority="1" operator="equal">
      <formula>1</formula>
    </cfRule>
  </conditionalFormatting>
  <conditionalFormatting sqref="J6:J45">
    <cfRule type="cellIs" dxfId="26" priority="1" operator="equal">
      <formula>2</formula>
    </cfRule>
  </conditionalFormatting>
  <conditionalFormatting sqref="J6:J45">
    <cfRule type="cellIs" dxfId="27" priority="1" operator="equal">
      <formula>3</formula>
    </cfRule>
  </conditionalFormatting>
  <conditionalFormatting sqref="J6:J45">
    <cfRule type="cellIs" dxfId="28" priority="1" operator="equal">
      <formula>4</formula>
    </cfRule>
  </conditionalFormatting>
  <conditionalFormatting sqref="J6:J45">
    <cfRule type="cellIs" dxfId="29" priority="1" operator="equal">
      <formula>5</formula>
    </cfRule>
  </conditionalFormatting>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workbookViewId="0" showGridLines="0">
      <pane ySplit="5" topLeftCell="A6" activePane="bottomLeft" state="frozen"/>
      <selection pane="bottomLeft"/>
    </sheetView>
  </sheetViews>
  <sheetFormatPr defaultRowHeight="15" outlineLevelRow="0" outlineLevelCol="0" x14ac:dyDescent="55"/>
  <cols>
    <col min="1" max="1" width="18" customWidth="1"/>
    <col min="2" max="7" width="11" customWidth="1"/>
    <col min="8" max="8" width="46" customWidth="1"/>
  </cols>
  <sheetData>
    <row r="1" ht="34" customHeight="1" spans="2:2" x14ac:dyDescent="0.25">
      <c r="B1" s="1" t="s">
        <v>0</v>
      </c>
    </row>
    <row r="2" ht="18" customHeight="1" spans="2:2" x14ac:dyDescent="0.25">
      <c r="B2" s="2" t="s">
        <v>1</v>
      </c>
    </row>
    <row r="3" ht="16" customHeight="1" spans="2:2" x14ac:dyDescent="0.25">
      <c r="B3" s="3" t="s">
        <v>2</v>
      </c>
    </row>
    <row r="4" spans="1:8" x14ac:dyDescent="0.25">
      <c r="A4" s="4"/>
      <c r="B4" s="4"/>
      <c r="C4" s="4"/>
      <c r="D4" s="4"/>
      <c r="E4" s="4"/>
      <c r="F4" s="4"/>
      <c r="G4" s="4"/>
      <c r="H4" s="4"/>
    </row>
    <row r="5" ht="30" customHeight="1" spans="1:8" x14ac:dyDescent="0.25">
      <c r="A5" s="5" t="s">
        <v>6</v>
      </c>
      <c r="B5" s="5" t="s">
        <v>7</v>
      </c>
      <c r="C5" s="5" t="s">
        <v>8</v>
      </c>
      <c r="D5" s="5" t="s">
        <v>9</v>
      </c>
      <c r="E5" s="5" t="s">
        <v>10</v>
      </c>
      <c r="F5" s="5" t="s">
        <v>11</v>
      </c>
      <c r="G5" s="5" t="s">
        <v>12</v>
      </c>
      <c r="H5" s="5" t="s">
        <v>31</v>
      </c>
    </row>
    <row r="6" spans="1:8" x14ac:dyDescent="0.25">
      <c r="A6" s="10" t="s">
        <v>17</v>
      </c>
      <c r="B6" s="11">
        <v>3</v>
      </c>
      <c r="C6" s="11">
        <v>3</v>
      </c>
      <c r="D6" s="11">
        <v>3</v>
      </c>
      <c r="E6" s="11">
        <v>3</v>
      </c>
      <c r="F6" s="11">
        <v>3</v>
      </c>
      <c r="G6" s="11">
        <v>3</v>
      </c>
      <c r="H6" s="12" t="s">
        <v>32</v>
      </c>
    </row>
    <row r="7" spans="1:8" x14ac:dyDescent="0.25">
      <c r="A7" s="10" t="s">
        <v>19</v>
      </c>
      <c r="B7" s="11">
        <v>4</v>
      </c>
      <c r="C7" s="11">
        <v>4</v>
      </c>
      <c r="D7" s="11">
        <v>4</v>
      </c>
      <c r="E7" s="11">
        <v>4</v>
      </c>
      <c r="F7" s="11">
        <v>4</v>
      </c>
      <c r="G7" s="11">
        <v>3</v>
      </c>
      <c r="H7" s="12" t="s">
        <v>33</v>
      </c>
    </row>
    <row r="8" spans="1:8" x14ac:dyDescent="0.25">
      <c r="A8" s="10" t="s">
        <v>23</v>
      </c>
      <c r="B8" s="11">
        <v>4</v>
      </c>
      <c r="C8" s="11">
        <v>4</v>
      </c>
      <c r="D8" s="11">
        <v>4</v>
      </c>
      <c r="E8" s="11">
        <v>4</v>
      </c>
      <c r="F8" s="11">
        <v>3</v>
      </c>
      <c r="G8" s="11">
        <v>3</v>
      </c>
      <c r="H8" s="12" t="s">
        <v>34</v>
      </c>
    </row>
    <row r="9" spans="1:8" x14ac:dyDescent="0.25">
      <c r="A9" s="10" t="s">
        <v>30</v>
      </c>
      <c r="B9" s="11">
        <v>5</v>
      </c>
      <c r="C9" s="11">
        <v>4</v>
      </c>
      <c r="D9" s="11">
        <v>4</v>
      </c>
      <c r="E9" s="11">
        <v>4</v>
      </c>
      <c r="F9" s="11">
        <v>3</v>
      </c>
      <c r="G9" s="11">
        <v>3</v>
      </c>
      <c r="H9" s="12" t="s">
        <v>35</v>
      </c>
    </row>
    <row r="10" spans="1:8" x14ac:dyDescent="0.25">
      <c r="A10" s="10"/>
      <c r="B10" s="11"/>
      <c r="C10" s="11"/>
      <c r="D10" s="11"/>
      <c r="E10" s="11"/>
      <c r="F10" s="11"/>
      <c r="G10" s="11"/>
      <c r="H10" s="12"/>
    </row>
    <row r="11" spans="1:8" x14ac:dyDescent="0.25">
      <c r="A11" s="10"/>
      <c r="B11" s="11"/>
      <c r="C11" s="11"/>
      <c r="D11" s="11"/>
      <c r="E11" s="11"/>
      <c r="F11" s="11"/>
      <c r="G11" s="11"/>
      <c r="H11" s="12"/>
    </row>
    <row r="12" spans="1:8" x14ac:dyDescent="0.25">
      <c r="A12" s="10"/>
      <c r="B12" s="11"/>
      <c r="C12" s="11"/>
      <c r="D12" s="11"/>
      <c r="E12" s="11"/>
      <c r="F12" s="11"/>
      <c r="G12" s="11"/>
      <c r="H12" s="12"/>
    </row>
    <row r="13" spans="1:8" x14ac:dyDescent="0.25">
      <c r="A13" s="10"/>
      <c r="B13" s="11"/>
      <c r="C13" s="11"/>
      <c r="D13" s="11"/>
      <c r="E13" s="11"/>
      <c r="F13" s="11"/>
      <c r="G13" s="11"/>
      <c r="H13" s="12"/>
    </row>
    <row r="14" spans="1:8" x14ac:dyDescent="0.25">
      <c r="A14" s="10"/>
      <c r="B14" s="11"/>
      <c r="C14" s="11"/>
      <c r="D14" s="11"/>
      <c r="E14" s="11"/>
      <c r="F14" s="11"/>
      <c r="G14" s="11"/>
      <c r="H14" s="12"/>
    </row>
    <row r="15" spans="1:8" x14ac:dyDescent="0.25">
      <c r="A15" s="10"/>
      <c r="B15" s="11"/>
      <c r="C15" s="11"/>
      <c r="D15" s="11"/>
      <c r="E15" s="11"/>
      <c r="F15" s="11"/>
      <c r="G15" s="11"/>
      <c r="H15" s="12"/>
    </row>
    <row r="16" spans="1:8" x14ac:dyDescent="0.25">
      <c r="A16" s="10"/>
      <c r="B16" s="11"/>
      <c r="C16" s="11"/>
      <c r="D16" s="11"/>
      <c r="E16" s="11"/>
      <c r="F16" s="11"/>
      <c r="G16" s="11"/>
      <c r="H16" s="12"/>
    </row>
    <row r="17" spans="1:8" x14ac:dyDescent="0.25">
      <c r="A17" s="10"/>
      <c r="B17" s="11"/>
      <c r="C17" s="11"/>
      <c r="D17" s="11"/>
      <c r="E17" s="11"/>
      <c r="F17" s="11"/>
      <c r="G17" s="11"/>
      <c r="H17" s="12"/>
    </row>
  </sheetData>
  <autoFilter ref="A5:H5"/>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5"/>
  <sheetViews>
    <sheetView workbookViewId="0" showGridLines="0">
      <pane xSplit="4" ySplit="5" topLeftCell="E6" activePane="bottomRight" state="frozen"/>
      <selection pane="bottomRight"/>
    </sheetView>
  </sheetViews>
  <sheetFormatPr defaultRowHeight="15" outlineLevelRow="0" outlineLevelCol="0" x14ac:dyDescent="55"/>
  <cols>
    <col min="1" max="1" width="7" customWidth="1"/>
    <col min="2" max="2" width="20" customWidth="1"/>
    <col min="3" max="3" width="18" customWidth="1"/>
    <col min="4" max="4" width="15" customWidth="1"/>
    <col min="5" max="10" width="11" customWidth="1"/>
    <col min="13" max="13" width="22" customWidth="1"/>
  </cols>
  <sheetData>
    <row r="1" ht="34" customHeight="1" spans="2:2" x14ac:dyDescent="0.25">
      <c r="B1" s="1" t="s">
        <v>0</v>
      </c>
    </row>
    <row r="2" ht="18" customHeight="1" spans="2:2" x14ac:dyDescent="0.25">
      <c r="B2" s="2" t="s">
        <v>1</v>
      </c>
    </row>
    <row r="3" ht="16" customHeight="1" spans="2:2" x14ac:dyDescent="0.25">
      <c r="B3" s="3" t="s">
        <v>2</v>
      </c>
    </row>
    <row r="4" spans="1:13" x14ac:dyDescent="0.25">
      <c r="A4" s="4"/>
      <c r="B4" s="4"/>
      <c r="C4" s="4"/>
      <c r="D4" s="4"/>
      <c r="E4" s="4"/>
      <c r="F4" s="4"/>
      <c r="G4" s="4"/>
      <c r="H4" s="4"/>
      <c r="I4" s="4"/>
      <c r="J4" s="4"/>
      <c r="K4" s="4"/>
      <c r="L4" s="4"/>
      <c r="M4" s="4"/>
    </row>
    <row r="5" ht="30" customHeight="1" spans="1:13" x14ac:dyDescent="0.25">
      <c r="A5" s="5" t="s">
        <v>3</v>
      </c>
      <c r="B5" s="5" t="s">
        <v>4</v>
      </c>
      <c r="C5" s="5" t="s">
        <v>5</v>
      </c>
      <c r="D5" s="5" t="s">
        <v>6</v>
      </c>
      <c r="E5" s="5" t="s">
        <v>7</v>
      </c>
      <c r="F5" s="5" t="s">
        <v>8</v>
      </c>
      <c r="G5" s="5" t="s">
        <v>9</v>
      </c>
      <c r="H5" s="5" t="s">
        <v>10</v>
      </c>
      <c r="I5" s="5" t="s">
        <v>11</v>
      </c>
      <c r="J5" s="5" t="s">
        <v>12</v>
      </c>
      <c r="K5" s="5" t="s">
        <v>36</v>
      </c>
      <c r="L5" s="5" t="s">
        <v>37</v>
      </c>
      <c r="M5" s="5" t="s">
        <v>38</v>
      </c>
    </row>
    <row r="6" ht="18" customHeight="1" spans="1:13" x14ac:dyDescent="0.25">
      <c r="A6" s="6">
        <v>1</v>
      </c>
      <c r="B6" s="13">
        <f>IF('Mevcut Seviyeler'!B6="","",'Mevcut Seviyeler'!B6)</f>
      </c>
      <c r="C6" s="13">
        <f>IF('Mevcut Seviyeler'!B6="","",'Mevcut Seviyeler'!C6&amp;"")</f>
      </c>
      <c r="D6" s="13">
        <f>IF('Mevcut Seviyeler'!B6="","",'Mevcut Seviyeler'!D6&amp;"")</f>
      </c>
      <c r="E6" s="14">
        <f>IF(OR(B6="",'Mevcut Seviyeler'!E6=""),"",IFERROR('Mevcut Seviyeler'!E6-INDEX('Hedef Seviyeler'!$B$6:$B$17,MATCH(D6,'Hedef Seviyeler'!$A$6:$A$17,0)),"Hedef yok"))</f>
      </c>
      <c r="F6" s="14">
        <f>IF(OR(B6="",'Mevcut Seviyeler'!F6=""),"",IFERROR('Mevcut Seviyeler'!F6-INDEX('Hedef Seviyeler'!$C$6:$C$17,MATCH(D6,'Hedef Seviyeler'!$A$6:$A$17,0)),"Hedef yok"))</f>
      </c>
      <c r="G6" s="14">
        <f>IF(OR(B6="",'Mevcut Seviyeler'!G6=""),"",IFERROR('Mevcut Seviyeler'!G6-INDEX('Hedef Seviyeler'!$D$6:$D$17,MATCH(D6,'Hedef Seviyeler'!$A$6:$A$17,0)),"Hedef yok"))</f>
      </c>
      <c r="H6" s="14">
        <f>IF(OR(B6="",'Mevcut Seviyeler'!H6=""),"",IFERROR('Mevcut Seviyeler'!H6-INDEX('Hedef Seviyeler'!$E$6:$E$17,MATCH(D6,'Hedef Seviyeler'!$A$6:$A$17,0)),"Hedef yok"))</f>
      </c>
      <c r="I6" s="14">
        <f>IF(OR(B6="",'Mevcut Seviyeler'!I6=""),"",IFERROR('Mevcut Seviyeler'!I6-INDEX('Hedef Seviyeler'!$F$6:$F$17,MATCH(D6,'Hedef Seviyeler'!$A$6:$A$17,0)),"Hedef yok"))</f>
      </c>
      <c r="J6" s="14">
        <f>IF(OR(B6="",'Mevcut Seviyeler'!J6=""),"",IFERROR('Mevcut Seviyeler'!J6-INDEX('Hedef Seviyeler'!$G$6:$G$17,MATCH(D6,'Hedef Seviyeler'!$A$6:$A$17,0)),"Hedef yok"))</f>
      </c>
      <c r="K6" s="14">
        <f>IF(B6="","",COUNTIF(E6:J6,"&lt;0"))</f>
      </c>
      <c r="L6" s="14">
        <f>IF(B6="","",SUMIF(E6:J6,"&lt;0"))</f>
      </c>
      <c r="M6" s="13">
        <f>IF(B6="","",IF(COUNT(E6:J6)=0,"",IF(MIN(E6:J6)&gt;=0,"Hedefler karşılanıyor",INDEX($E$5:$J$5,MATCH(MIN(E6:J6),E6:J6,0)))))</f>
      </c>
    </row>
    <row r="7" ht="18" customHeight="1" spans="1:13" x14ac:dyDescent="0.25">
      <c r="A7" s="6">
        <v>2</v>
      </c>
      <c r="B7" s="13">
        <f>IF('Mevcut Seviyeler'!B7="","",'Mevcut Seviyeler'!B7)</f>
      </c>
      <c r="C7" s="13">
        <f>IF('Mevcut Seviyeler'!B7="","",'Mevcut Seviyeler'!C7&amp;"")</f>
      </c>
      <c r="D7" s="13">
        <f>IF('Mevcut Seviyeler'!B7="","",'Mevcut Seviyeler'!D7&amp;"")</f>
      </c>
      <c r="E7" s="14">
        <f>IF(OR(B7="",'Mevcut Seviyeler'!E7=""),"",IFERROR('Mevcut Seviyeler'!E7-INDEX('Hedef Seviyeler'!$B$6:$B$17,MATCH(D7,'Hedef Seviyeler'!$A$6:$A$17,0)),"Hedef yok"))</f>
      </c>
      <c r="F7" s="14">
        <f>IF(OR(B7="",'Mevcut Seviyeler'!F7=""),"",IFERROR('Mevcut Seviyeler'!F7-INDEX('Hedef Seviyeler'!$C$6:$C$17,MATCH(D7,'Hedef Seviyeler'!$A$6:$A$17,0)),"Hedef yok"))</f>
      </c>
      <c r="G7" s="14">
        <f>IF(OR(B7="",'Mevcut Seviyeler'!G7=""),"",IFERROR('Mevcut Seviyeler'!G7-INDEX('Hedef Seviyeler'!$D$6:$D$17,MATCH(D7,'Hedef Seviyeler'!$A$6:$A$17,0)),"Hedef yok"))</f>
      </c>
      <c r="H7" s="14">
        <f>IF(OR(B7="",'Mevcut Seviyeler'!H7=""),"",IFERROR('Mevcut Seviyeler'!H7-INDEX('Hedef Seviyeler'!$E$6:$E$17,MATCH(D7,'Hedef Seviyeler'!$A$6:$A$17,0)),"Hedef yok"))</f>
      </c>
      <c r="I7" s="14">
        <f>IF(OR(B7="",'Mevcut Seviyeler'!I7=""),"",IFERROR('Mevcut Seviyeler'!I7-INDEX('Hedef Seviyeler'!$F$6:$F$17,MATCH(D7,'Hedef Seviyeler'!$A$6:$A$17,0)),"Hedef yok"))</f>
      </c>
      <c r="J7" s="14">
        <f>IF(OR(B7="",'Mevcut Seviyeler'!J7=""),"",IFERROR('Mevcut Seviyeler'!J7-INDEX('Hedef Seviyeler'!$G$6:$G$17,MATCH(D7,'Hedef Seviyeler'!$A$6:$A$17,0)),"Hedef yok"))</f>
      </c>
      <c r="K7" s="14">
        <f>IF(B7="","",COUNTIF(E7:J7,"&lt;0"))</f>
      </c>
      <c r="L7" s="14">
        <f>IF(B7="","",SUMIF(E7:J7,"&lt;0"))</f>
      </c>
      <c r="M7" s="13">
        <f>IF(B7="","",IF(COUNT(E7:J7)=0,"",IF(MIN(E7:J7)&gt;=0,"Hedefler karşılanıyor",INDEX($E$5:$J$5,MATCH(MIN(E7:J7),E7:J7,0)))))</f>
      </c>
    </row>
    <row r="8" ht="18" customHeight="1" spans="1:13" x14ac:dyDescent="0.25">
      <c r="A8" s="6">
        <v>3</v>
      </c>
      <c r="B8" s="13">
        <f>IF('Mevcut Seviyeler'!B8="","",'Mevcut Seviyeler'!B8)</f>
      </c>
      <c r="C8" s="13">
        <f>IF('Mevcut Seviyeler'!B8="","",'Mevcut Seviyeler'!C8&amp;"")</f>
      </c>
      <c r="D8" s="13">
        <f>IF('Mevcut Seviyeler'!B8="","",'Mevcut Seviyeler'!D8&amp;"")</f>
      </c>
      <c r="E8" s="14">
        <f>IF(OR(B8="",'Mevcut Seviyeler'!E8=""),"",IFERROR('Mevcut Seviyeler'!E8-INDEX('Hedef Seviyeler'!$B$6:$B$17,MATCH(D8,'Hedef Seviyeler'!$A$6:$A$17,0)),"Hedef yok"))</f>
      </c>
      <c r="F8" s="14">
        <f>IF(OR(B8="",'Mevcut Seviyeler'!F8=""),"",IFERROR('Mevcut Seviyeler'!F8-INDEX('Hedef Seviyeler'!$C$6:$C$17,MATCH(D8,'Hedef Seviyeler'!$A$6:$A$17,0)),"Hedef yok"))</f>
      </c>
      <c r="G8" s="14">
        <f>IF(OR(B8="",'Mevcut Seviyeler'!G8=""),"",IFERROR('Mevcut Seviyeler'!G8-INDEX('Hedef Seviyeler'!$D$6:$D$17,MATCH(D8,'Hedef Seviyeler'!$A$6:$A$17,0)),"Hedef yok"))</f>
      </c>
      <c r="H8" s="14">
        <f>IF(OR(B8="",'Mevcut Seviyeler'!H8=""),"",IFERROR('Mevcut Seviyeler'!H8-INDEX('Hedef Seviyeler'!$E$6:$E$17,MATCH(D8,'Hedef Seviyeler'!$A$6:$A$17,0)),"Hedef yok"))</f>
      </c>
      <c r="I8" s="14">
        <f>IF(OR(B8="",'Mevcut Seviyeler'!I8=""),"",IFERROR('Mevcut Seviyeler'!I8-INDEX('Hedef Seviyeler'!$F$6:$F$17,MATCH(D8,'Hedef Seviyeler'!$A$6:$A$17,0)),"Hedef yok"))</f>
      </c>
      <c r="J8" s="14">
        <f>IF(OR(B8="",'Mevcut Seviyeler'!J8=""),"",IFERROR('Mevcut Seviyeler'!J8-INDEX('Hedef Seviyeler'!$G$6:$G$17,MATCH(D8,'Hedef Seviyeler'!$A$6:$A$17,0)),"Hedef yok"))</f>
      </c>
      <c r="K8" s="14">
        <f>IF(B8="","",COUNTIF(E8:J8,"&lt;0"))</f>
      </c>
      <c r="L8" s="14">
        <f>IF(B8="","",SUMIF(E8:J8,"&lt;0"))</f>
      </c>
      <c r="M8" s="13">
        <f>IF(B8="","",IF(COUNT(E8:J8)=0,"",IF(MIN(E8:J8)&gt;=0,"Hedefler karşılanıyor",INDEX($E$5:$J$5,MATCH(MIN(E8:J8),E8:J8,0)))))</f>
      </c>
    </row>
    <row r="9" ht="18" customHeight="1" spans="1:13" x14ac:dyDescent="0.25">
      <c r="A9" s="6">
        <v>4</v>
      </c>
      <c r="B9" s="13">
        <f>IF('Mevcut Seviyeler'!B9="","",'Mevcut Seviyeler'!B9)</f>
      </c>
      <c r="C9" s="13">
        <f>IF('Mevcut Seviyeler'!B9="","",'Mevcut Seviyeler'!C9&amp;"")</f>
      </c>
      <c r="D9" s="13">
        <f>IF('Mevcut Seviyeler'!B9="","",'Mevcut Seviyeler'!D9&amp;"")</f>
      </c>
      <c r="E9" s="14">
        <f>IF(OR(B9="",'Mevcut Seviyeler'!E9=""),"",IFERROR('Mevcut Seviyeler'!E9-INDEX('Hedef Seviyeler'!$B$6:$B$17,MATCH(D9,'Hedef Seviyeler'!$A$6:$A$17,0)),"Hedef yok"))</f>
      </c>
      <c r="F9" s="14">
        <f>IF(OR(B9="",'Mevcut Seviyeler'!F9=""),"",IFERROR('Mevcut Seviyeler'!F9-INDEX('Hedef Seviyeler'!$C$6:$C$17,MATCH(D9,'Hedef Seviyeler'!$A$6:$A$17,0)),"Hedef yok"))</f>
      </c>
      <c r="G9" s="14">
        <f>IF(OR(B9="",'Mevcut Seviyeler'!G9=""),"",IFERROR('Mevcut Seviyeler'!G9-INDEX('Hedef Seviyeler'!$D$6:$D$17,MATCH(D9,'Hedef Seviyeler'!$A$6:$A$17,0)),"Hedef yok"))</f>
      </c>
      <c r="H9" s="14">
        <f>IF(OR(B9="",'Mevcut Seviyeler'!H9=""),"",IFERROR('Mevcut Seviyeler'!H9-INDEX('Hedef Seviyeler'!$E$6:$E$17,MATCH(D9,'Hedef Seviyeler'!$A$6:$A$17,0)),"Hedef yok"))</f>
      </c>
      <c r="I9" s="14">
        <f>IF(OR(B9="",'Mevcut Seviyeler'!I9=""),"",IFERROR('Mevcut Seviyeler'!I9-INDEX('Hedef Seviyeler'!$F$6:$F$17,MATCH(D9,'Hedef Seviyeler'!$A$6:$A$17,0)),"Hedef yok"))</f>
      </c>
      <c r="J9" s="14">
        <f>IF(OR(B9="",'Mevcut Seviyeler'!J9=""),"",IFERROR('Mevcut Seviyeler'!J9-INDEX('Hedef Seviyeler'!$G$6:$G$17,MATCH(D9,'Hedef Seviyeler'!$A$6:$A$17,0)),"Hedef yok"))</f>
      </c>
      <c r="K9" s="14">
        <f>IF(B9="","",COUNTIF(E9:J9,"&lt;0"))</f>
      </c>
      <c r="L9" s="14">
        <f>IF(B9="","",SUMIF(E9:J9,"&lt;0"))</f>
      </c>
      <c r="M9" s="13">
        <f>IF(B9="","",IF(COUNT(E9:J9)=0,"",IF(MIN(E9:J9)&gt;=0,"Hedefler karşılanıyor",INDEX($E$5:$J$5,MATCH(MIN(E9:J9),E9:J9,0)))))</f>
      </c>
    </row>
    <row r="10" ht="18" customHeight="1" spans="1:13" x14ac:dyDescent="0.25">
      <c r="A10" s="6">
        <v>5</v>
      </c>
      <c r="B10" s="13">
        <f>IF('Mevcut Seviyeler'!B10="","",'Mevcut Seviyeler'!B10)</f>
      </c>
      <c r="C10" s="13">
        <f>IF('Mevcut Seviyeler'!B10="","",'Mevcut Seviyeler'!C10&amp;"")</f>
      </c>
      <c r="D10" s="13">
        <f>IF('Mevcut Seviyeler'!B10="","",'Mevcut Seviyeler'!D10&amp;"")</f>
      </c>
      <c r="E10" s="14">
        <f>IF(OR(B10="",'Mevcut Seviyeler'!E10=""),"",IFERROR('Mevcut Seviyeler'!E10-INDEX('Hedef Seviyeler'!$B$6:$B$17,MATCH(D10,'Hedef Seviyeler'!$A$6:$A$17,0)),"Hedef yok"))</f>
      </c>
      <c r="F10" s="14">
        <f>IF(OR(B10="",'Mevcut Seviyeler'!F10=""),"",IFERROR('Mevcut Seviyeler'!F10-INDEX('Hedef Seviyeler'!$C$6:$C$17,MATCH(D10,'Hedef Seviyeler'!$A$6:$A$17,0)),"Hedef yok"))</f>
      </c>
      <c r="G10" s="14">
        <f>IF(OR(B10="",'Mevcut Seviyeler'!G10=""),"",IFERROR('Mevcut Seviyeler'!G10-INDEX('Hedef Seviyeler'!$D$6:$D$17,MATCH(D10,'Hedef Seviyeler'!$A$6:$A$17,0)),"Hedef yok"))</f>
      </c>
      <c r="H10" s="14">
        <f>IF(OR(B10="",'Mevcut Seviyeler'!H10=""),"",IFERROR('Mevcut Seviyeler'!H10-INDEX('Hedef Seviyeler'!$E$6:$E$17,MATCH(D10,'Hedef Seviyeler'!$A$6:$A$17,0)),"Hedef yok"))</f>
      </c>
      <c r="I10" s="14">
        <f>IF(OR(B10="",'Mevcut Seviyeler'!I10=""),"",IFERROR('Mevcut Seviyeler'!I10-INDEX('Hedef Seviyeler'!$F$6:$F$17,MATCH(D10,'Hedef Seviyeler'!$A$6:$A$17,0)),"Hedef yok"))</f>
      </c>
      <c r="J10" s="14">
        <f>IF(OR(B10="",'Mevcut Seviyeler'!J10=""),"",IFERROR('Mevcut Seviyeler'!J10-INDEX('Hedef Seviyeler'!$G$6:$G$17,MATCH(D10,'Hedef Seviyeler'!$A$6:$A$17,0)),"Hedef yok"))</f>
      </c>
      <c r="K10" s="14">
        <f>IF(B10="","",COUNTIF(E10:J10,"&lt;0"))</f>
      </c>
      <c r="L10" s="14">
        <f>IF(B10="","",SUMIF(E10:J10,"&lt;0"))</f>
      </c>
      <c r="M10" s="13">
        <f>IF(B10="","",IF(COUNT(E10:J10)=0,"",IF(MIN(E10:J10)&gt;=0,"Hedefler karşılanıyor",INDEX($E$5:$J$5,MATCH(MIN(E10:J10),E10:J10,0)))))</f>
      </c>
    </row>
    <row r="11" ht="18" customHeight="1" spans="1:13" x14ac:dyDescent="0.25">
      <c r="A11" s="6">
        <v>6</v>
      </c>
      <c r="B11" s="13">
        <f>IF('Mevcut Seviyeler'!B11="","",'Mevcut Seviyeler'!B11)</f>
      </c>
      <c r="C11" s="13">
        <f>IF('Mevcut Seviyeler'!B11="","",'Mevcut Seviyeler'!C11&amp;"")</f>
      </c>
      <c r="D11" s="13">
        <f>IF('Mevcut Seviyeler'!B11="","",'Mevcut Seviyeler'!D11&amp;"")</f>
      </c>
      <c r="E11" s="14">
        <f>IF(OR(B11="",'Mevcut Seviyeler'!E11=""),"",IFERROR('Mevcut Seviyeler'!E11-INDEX('Hedef Seviyeler'!$B$6:$B$17,MATCH(D11,'Hedef Seviyeler'!$A$6:$A$17,0)),"Hedef yok"))</f>
      </c>
      <c r="F11" s="14">
        <f>IF(OR(B11="",'Mevcut Seviyeler'!F11=""),"",IFERROR('Mevcut Seviyeler'!F11-INDEX('Hedef Seviyeler'!$C$6:$C$17,MATCH(D11,'Hedef Seviyeler'!$A$6:$A$17,0)),"Hedef yok"))</f>
      </c>
      <c r="G11" s="14">
        <f>IF(OR(B11="",'Mevcut Seviyeler'!G11=""),"",IFERROR('Mevcut Seviyeler'!G11-INDEX('Hedef Seviyeler'!$D$6:$D$17,MATCH(D11,'Hedef Seviyeler'!$A$6:$A$17,0)),"Hedef yok"))</f>
      </c>
      <c r="H11" s="14">
        <f>IF(OR(B11="",'Mevcut Seviyeler'!H11=""),"",IFERROR('Mevcut Seviyeler'!H11-INDEX('Hedef Seviyeler'!$E$6:$E$17,MATCH(D11,'Hedef Seviyeler'!$A$6:$A$17,0)),"Hedef yok"))</f>
      </c>
      <c r="I11" s="14">
        <f>IF(OR(B11="",'Mevcut Seviyeler'!I11=""),"",IFERROR('Mevcut Seviyeler'!I11-INDEX('Hedef Seviyeler'!$F$6:$F$17,MATCH(D11,'Hedef Seviyeler'!$A$6:$A$17,0)),"Hedef yok"))</f>
      </c>
      <c r="J11" s="14">
        <f>IF(OR(B11="",'Mevcut Seviyeler'!J11=""),"",IFERROR('Mevcut Seviyeler'!J11-INDEX('Hedef Seviyeler'!$G$6:$G$17,MATCH(D11,'Hedef Seviyeler'!$A$6:$A$17,0)),"Hedef yok"))</f>
      </c>
      <c r="K11" s="14">
        <f>IF(B11="","",COUNTIF(E11:J11,"&lt;0"))</f>
      </c>
      <c r="L11" s="14">
        <f>IF(B11="","",SUMIF(E11:J11,"&lt;0"))</f>
      </c>
      <c r="M11" s="13">
        <f>IF(B11="","",IF(COUNT(E11:J11)=0,"",IF(MIN(E11:J11)&gt;=0,"Hedefler karşılanıyor",INDEX($E$5:$J$5,MATCH(MIN(E11:J11),E11:J11,0)))))</f>
      </c>
    </row>
    <row r="12" ht="18" customHeight="1" spans="1:13" x14ac:dyDescent="0.25">
      <c r="A12" s="6">
        <v>7</v>
      </c>
      <c r="B12" s="13">
        <f>IF('Mevcut Seviyeler'!B12="","",'Mevcut Seviyeler'!B12)</f>
      </c>
      <c r="C12" s="13">
        <f>IF('Mevcut Seviyeler'!B12="","",'Mevcut Seviyeler'!C12&amp;"")</f>
      </c>
      <c r="D12" s="13">
        <f>IF('Mevcut Seviyeler'!B12="","",'Mevcut Seviyeler'!D12&amp;"")</f>
      </c>
      <c r="E12" s="14">
        <f>IF(OR(B12="",'Mevcut Seviyeler'!E12=""),"",IFERROR('Mevcut Seviyeler'!E12-INDEX('Hedef Seviyeler'!$B$6:$B$17,MATCH(D12,'Hedef Seviyeler'!$A$6:$A$17,0)),"Hedef yok"))</f>
      </c>
      <c r="F12" s="14">
        <f>IF(OR(B12="",'Mevcut Seviyeler'!F12=""),"",IFERROR('Mevcut Seviyeler'!F12-INDEX('Hedef Seviyeler'!$C$6:$C$17,MATCH(D12,'Hedef Seviyeler'!$A$6:$A$17,0)),"Hedef yok"))</f>
      </c>
      <c r="G12" s="14">
        <f>IF(OR(B12="",'Mevcut Seviyeler'!G12=""),"",IFERROR('Mevcut Seviyeler'!G12-INDEX('Hedef Seviyeler'!$D$6:$D$17,MATCH(D12,'Hedef Seviyeler'!$A$6:$A$17,0)),"Hedef yok"))</f>
      </c>
      <c r="H12" s="14">
        <f>IF(OR(B12="",'Mevcut Seviyeler'!H12=""),"",IFERROR('Mevcut Seviyeler'!H12-INDEX('Hedef Seviyeler'!$E$6:$E$17,MATCH(D12,'Hedef Seviyeler'!$A$6:$A$17,0)),"Hedef yok"))</f>
      </c>
      <c r="I12" s="14">
        <f>IF(OR(B12="",'Mevcut Seviyeler'!I12=""),"",IFERROR('Mevcut Seviyeler'!I12-INDEX('Hedef Seviyeler'!$F$6:$F$17,MATCH(D12,'Hedef Seviyeler'!$A$6:$A$17,0)),"Hedef yok"))</f>
      </c>
      <c r="J12" s="14">
        <f>IF(OR(B12="",'Mevcut Seviyeler'!J12=""),"",IFERROR('Mevcut Seviyeler'!J12-INDEX('Hedef Seviyeler'!$G$6:$G$17,MATCH(D12,'Hedef Seviyeler'!$A$6:$A$17,0)),"Hedef yok"))</f>
      </c>
      <c r="K12" s="14">
        <f>IF(B12="","",COUNTIF(E12:J12,"&lt;0"))</f>
      </c>
      <c r="L12" s="14">
        <f>IF(B12="","",SUMIF(E12:J12,"&lt;0"))</f>
      </c>
      <c r="M12" s="13">
        <f>IF(B12="","",IF(COUNT(E12:J12)=0,"",IF(MIN(E12:J12)&gt;=0,"Hedefler karşılanıyor",INDEX($E$5:$J$5,MATCH(MIN(E12:J12),E12:J12,0)))))</f>
      </c>
    </row>
    <row r="13" ht="18" customHeight="1" spans="1:13" x14ac:dyDescent="0.25">
      <c r="A13" s="6">
        <v>8</v>
      </c>
      <c r="B13" s="13">
        <f>IF('Mevcut Seviyeler'!B13="","",'Mevcut Seviyeler'!B13)</f>
      </c>
      <c r="C13" s="13">
        <f>IF('Mevcut Seviyeler'!B13="","",'Mevcut Seviyeler'!C13&amp;"")</f>
      </c>
      <c r="D13" s="13">
        <f>IF('Mevcut Seviyeler'!B13="","",'Mevcut Seviyeler'!D13&amp;"")</f>
      </c>
      <c r="E13" s="14">
        <f>IF(OR(B13="",'Mevcut Seviyeler'!E13=""),"",IFERROR('Mevcut Seviyeler'!E13-INDEX('Hedef Seviyeler'!$B$6:$B$17,MATCH(D13,'Hedef Seviyeler'!$A$6:$A$17,0)),"Hedef yok"))</f>
      </c>
      <c r="F13" s="14">
        <f>IF(OR(B13="",'Mevcut Seviyeler'!F13=""),"",IFERROR('Mevcut Seviyeler'!F13-INDEX('Hedef Seviyeler'!$C$6:$C$17,MATCH(D13,'Hedef Seviyeler'!$A$6:$A$17,0)),"Hedef yok"))</f>
      </c>
      <c r="G13" s="14">
        <f>IF(OR(B13="",'Mevcut Seviyeler'!G13=""),"",IFERROR('Mevcut Seviyeler'!G13-INDEX('Hedef Seviyeler'!$D$6:$D$17,MATCH(D13,'Hedef Seviyeler'!$A$6:$A$17,0)),"Hedef yok"))</f>
      </c>
      <c r="H13" s="14">
        <f>IF(OR(B13="",'Mevcut Seviyeler'!H13=""),"",IFERROR('Mevcut Seviyeler'!H13-INDEX('Hedef Seviyeler'!$E$6:$E$17,MATCH(D13,'Hedef Seviyeler'!$A$6:$A$17,0)),"Hedef yok"))</f>
      </c>
      <c r="I13" s="14">
        <f>IF(OR(B13="",'Mevcut Seviyeler'!I13=""),"",IFERROR('Mevcut Seviyeler'!I13-INDEX('Hedef Seviyeler'!$F$6:$F$17,MATCH(D13,'Hedef Seviyeler'!$A$6:$A$17,0)),"Hedef yok"))</f>
      </c>
      <c r="J13" s="14">
        <f>IF(OR(B13="",'Mevcut Seviyeler'!J13=""),"",IFERROR('Mevcut Seviyeler'!J13-INDEX('Hedef Seviyeler'!$G$6:$G$17,MATCH(D13,'Hedef Seviyeler'!$A$6:$A$17,0)),"Hedef yok"))</f>
      </c>
      <c r="K13" s="14">
        <f>IF(B13="","",COUNTIF(E13:J13,"&lt;0"))</f>
      </c>
      <c r="L13" s="14">
        <f>IF(B13="","",SUMIF(E13:J13,"&lt;0"))</f>
      </c>
      <c r="M13" s="13">
        <f>IF(B13="","",IF(COUNT(E13:J13)=0,"",IF(MIN(E13:J13)&gt;=0,"Hedefler karşılanıyor",INDEX($E$5:$J$5,MATCH(MIN(E13:J13),E13:J13,0)))))</f>
      </c>
    </row>
    <row r="14" ht="18" customHeight="1" spans="1:13" x14ac:dyDescent="0.25">
      <c r="A14" s="6">
        <v>9</v>
      </c>
      <c r="B14" s="13">
        <f>IF('Mevcut Seviyeler'!B14="","",'Mevcut Seviyeler'!B14)</f>
      </c>
      <c r="C14" s="13">
        <f>IF('Mevcut Seviyeler'!B14="","",'Mevcut Seviyeler'!C14&amp;"")</f>
      </c>
      <c r="D14" s="13">
        <f>IF('Mevcut Seviyeler'!B14="","",'Mevcut Seviyeler'!D14&amp;"")</f>
      </c>
      <c r="E14" s="14">
        <f>IF(OR(B14="",'Mevcut Seviyeler'!E14=""),"",IFERROR('Mevcut Seviyeler'!E14-INDEX('Hedef Seviyeler'!$B$6:$B$17,MATCH(D14,'Hedef Seviyeler'!$A$6:$A$17,0)),"Hedef yok"))</f>
      </c>
      <c r="F14" s="14">
        <f>IF(OR(B14="",'Mevcut Seviyeler'!F14=""),"",IFERROR('Mevcut Seviyeler'!F14-INDEX('Hedef Seviyeler'!$C$6:$C$17,MATCH(D14,'Hedef Seviyeler'!$A$6:$A$17,0)),"Hedef yok"))</f>
      </c>
      <c r="G14" s="14">
        <f>IF(OR(B14="",'Mevcut Seviyeler'!G14=""),"",IFERROR('Mevcut Seviyeler'!G14-INDEX('Hedef Seviyeler'!$D$6:$D$17,MATCH(D14,'Hedef Seviyeler'!$A$6:$A$17,0)),"Hedef yok"))</f>
      </c>
      <c r="H14" s="14">
        <f>IF(OR(B14="",'Mevcut Seviyeler'!H14=""),"",IFERROR('Mevcut Seviyeler'!H14-INDEX('Hedef Seviyeler'!$E$6:$E$17,MATCH(D14,'Hedef Seviyeler'!$A$6:$A$17,0)),"Hedef yok"))</f>
      </c>
      <c r="I14" s="14">
        <f>IF(OR(B14="",'Mevcut Seviyeler'!I14=""),"",IFERROR('Mevcut Seviyeler'!I14-INDEX('Hedef Seviyeler'!$F$6:$F$17,MATCH(D14,'Hedef Seviyeler'!$A$6:$A$17,0)),"Hedef yok"))</f>
      </c>
      <c r="J14" s="14">
        <f>IF(OR(B14="",'Mevcut Seviyeler'!J14=""),"",IFERROR('Mevcut Seviyeler'!J14-INDEX('Hedef Seviyeler'!$G$6:$G$17,MATCH(D14,'Hedef Seviyeler'!$A$6:$A$17,0)),"Hedef yok"))</f>
      </c>
      <c r="K14" s="14">
        <f>IF(B14="","",COUNTIF(E14:J14,"&lt;0"))</f>
      </c>
      <c r="L14" s="14">
        <f>IF(B14="","",SUMIF(E14:J14,"&lt;0"))</f>
      </c>
      <c r="M14" s="13">
        <f>IF(B14="","",IF(COUNT(E14:J14)=0,"",IF(MIN(E14:J14)&gt;=0,"Hedefler karşılanıyor",INDEX($E$5:$J$5,MATCH(MIN(E14:J14),E14:J14,0)))))</f>
      </c>
    </row>
    <row r="15" ht="18" customHeight="1" spans="1:13" x14ac:dyDescent="0.25">
      <c r="A15" s="6">
        <v>10</v>
      </c>
      <c r="B15" s="13">
        <f>IF('Mevcut Seviyeler'!B15="","",'Mevcut Seviyeler'!B15)</f>
      </c>
      <c r="C15" s="13">
        <f>IF('Mevcut Seviyeler'!B15="","",'Mevcut Seviyeler'!C15&amp;"")</f>
      </c>
      <c r="D15" s="13">
        <f>IF('Mevcut Seviyeler'!B15="","",'Mevcut Seviyeler'!D15&amp;"")</f>
      </c>
      <c r="E15" s="14">
        <f>IF(OR(B15="",'Mevcut Seviyeler'!E15=""),"",IFERROR('Mevcut Seviyeler'!E15-INDEX('Hedef Seviyeler'!$B$6:$B$17,MATCH(D15,'Hedef Seviyeler'!$A$6:$A$17,0)),"Hedef yok"))</f>
      </c>
      <c r="F15" s="14">
        <f>IF(OR(B15="",'Mevcut Seviyeler'!F15=""),"",IFERROR('Mevcut Seviyeler'!F15-INDEX('Hedef Seviyeler'!$C$6:$C$17,MATCH(D15,'Hedef Seviyeler'!$A$6:$A$17,0)),"Hedef yok"))</f>
      </c>
      <c r="G15" s="14">
        <f>IF(OR(B15="",'Mevcut Seviyeler'!G15=""),"",IFERROR('Mevcut Seviyeler'!G15-INDEX('Hedef Seviyeler'!$D$6:$D$17,MATCH(D15,'Hedef Seviyeler'!$A$6:$A$17,0)),"Hedef yok"))</f>
      </c>
      <c r="H15" s="14">
        <f>IF(OR(B15="",'Mevcut Seviyeler'!H15=""),"",IFERROR('Mevcut Seviyeler'!H15-INDEX('Hedef Seviyeler'!$E$6:$E$17,MATCH(D15,'Hedef Seviyeler'!$A$6:$A$17,0)),"Hedef yok"))</f>
      </c>
      <c r="I15" s="14">
        <f>IF(OR(B15="",'Mevcut Seviyeler'!I15=""),"",IFERROR('Mevcut Seviyeler'!I15-INDEX('Hedef Seviyeler'!$F$6:$F$17,MATCH(D15,'Hedef Seviyeler'!$A$6:$A$17,0)),"Hedef yok"))</f>
      </c>
      <c r="J15" s="14">
        <f>IF(OR(B15="",'Mevcut Seviyeler'!J15=""),"",IFERROR('Mevcut Seviyeler'!J15-INDEX('Hedef Seviyeler'!$G$6:$G$17,MATCH(D15,'Hedef Seviyeler'!$A$6:$A$17,0)),"Hedef yok"))</f>
      </c>
      <c r="K15" s="14">
        <f>IF(B15="","",COUNTIF(E15:J15,"&lt;0"))</f>
      </c>
      <c r="L15" s="14">
        <f>IF(B15="","",SUMIF(E15:J15,"&lt;0"))</f>
      </c>
      <c r="M15" s="13">
        <f>IF(B15="","",IF(COUNT(E15:J15)=0,"",IF(MIN(E15:J15)&gt;=0,"Hedefler karşılanıyor",INDEX($E$5:$J$5,MATCH(MIN(E15:J15),E15:J15,0)))))</f>
      </c>
    </row>
    <row r="16" ht="18" customHeight="1" spans="1:13" x14ac:dyDescent="0.25">
      <c r="A16" s="6">
        <v>11</v>
      </c>
      <c r="B16" s="13">
        <f>IF('Mevcut Seviyeler'!B16="","",'Mevcut Seviyeler'!B16)</f>
      </c>
      <c r="C16" s="13">
        <f>IF('Mevcut Seviyeler'!B16="","",'Mevcut Seviyeler'!C16&amp;"")</f>
      </c>
      <c r="D16" s="13">
        <f>IF('Mevcut Seviyeler'!B16="","",'Mevcut Seviyeler'!D16&amp;"")</f>
      </c>
      <c r="E16" s="14">
        <f>IF(OR(B16="",'Mevcut Seviyeler'!E16=""),"",IFERROR('Mevcut Seviyeler'!E16-INDEX('Hedef Seviyeler'!$B$6:$B$17,MATCH(D16,'Hedef Seviyeler'!$A$6:$A$17,0)),"Hedef yok"))</f>
      </c>
      <c r="F16" s="14">
        <f>IF(OR(B16="",'Mevcut Seviyeler'!F16=""),"",IFERROR('Mevcut Seviyeler'!F16-INDEX('Hedef Seviyeler'!$C$6:$C$17,MATCH(D16,'Hedef Seviyeler'!$A$6:$A$17,0)),"Hedef yok"))</f>
      </c>
      <c r="G16" s="14">
        <f>IF(OR(B16="",'Mevcut Seviyeler'!G16=""),"",IFERROR('Mevcut Seviyeler'!G16-INDEX('Hedef Seviyeler'!$D$6:$D$17,MATCH(D16,'Hedef Seviyeler'!$A$6:$A$17,0)),"Hedef yok"))</f>
      </c>
      <c r="H16" s="14">
        <f>IF(OR(B16="",'Mevcut Seviyeler'!H16=""),"",IFERROR('Mevcut Seviyeler'!H16-INDEX('Hedef Seviyeler'!$E$6:$E$17,MATCH(D16,'Hedef Seviyeler'!$A$6:$A$17,0)),"Hedef yok"))</f>
      </c>
      <c r="I16" s="14">
        <f>IF(OR(B16="",'Mevcut Seviyeler'!I16=""),"",IFERROR('Mevcut Seviyeler'!I16-INDEX('Hedef Seviyeler'!$F$6:$F$17,MATCH(D16,'Hedef Seviyeler'!$A$6:$A$17,0)),"Hedef yok"))</f>
      </c>
      <c r="J16" s="14">
        <f>IF(OR(B16="",'Mevcut Seviyeler'!J16=""),"",IFERROR('Mevcut Seviyeler'!J16-INDEX('Hedef Seviyeler'!$G$6:$G$17,MATCH(D16,'Hedef Seviyeler'!$A$6:$A$17,0)),"Hedef yok"))</f>
      </c>
      <c r="K16" s="14">
        <f>IF(B16="","",COUNTIF(E16:J16,"&lt;0"))</f>
      </c>
      <c r="L16" s="14">
        <f>IF(B16="","",SUMIF(E16:J16,"&lt;0"))</f>
      </c>
      <c r="M16" s="13">
        <f>IF(B16="","",IF(COUNT(E16:J16)=0,"",IF(MIN(E16:J16)&gt;=0,"Hedefler karşılanıyor",INDEX($E$5:$J$5,MATCH(MIN(E16:J16),E16:J16,0)))))</f>
      </c>
    </row>
    <row r="17" ht="18" customHeight="1" spans="1:13" x14ac:dyDescent="0.25">
      <c r="A17" s="6">
        <v>12</v>
      </c>
      <c r="B17" s="13">
        <f>IF('Mevcut Seviyeler'!B17="","",'Mevcut Seviyeler'!B17)</f>
      </c>
      <c r="C17" s="13">
        <f>IF('Mevcut Seviyeler'!B17="","",'Mevcut Seviyeler'!C17&amp;"")</f>
      </c>
      <c r="D17" s="13">
        <f>IF('Mevcut Seviyeler'!B17="","",'Mevcut Seviyeler'!D17&amp;"")</f>
      </c>
      <c r="E17" s="14">
        <f>IF(OR(B17="",'Mevcut Seviyeler'!E17=""),"",IFERROR('Mevcut Seviyeler'!E17-INDEX('Hedef Seviyeler'!$B$6:$B$17,MATCH(D17,'Hedef Seviyeler'!$A$6:$A$17,0)),"Hedef yok"))</f>
      </c>
      <c r="F17" s="14">
        <f>IF(OR(B17="",'Mevcut Seviyeler'!F17=""),"",IFERROR('Mevcut Seviyeler'!F17-INDEX('Hedef Seviyeler'!$C$6:$C$17,MATCH(D17,'Hedef Seviyeler'!$A$6:$A$17,0)),"Hedef yok"))</f>
      </c>
      <c r="G17" s="14">
        <f>IF(OR(B17="",'Mevcut Seviyeler'!G17=""),"",IFERROR('Mevcut Seviyeler'!G17-INDEX('Hedef Seviyeler'!$D$6:$D$17,MATCH(D17,'Hedef Seviyeler'!$A$6:$A$17,0)),"Hedef yok"))</f>
      </c>
      <c r="H17" s="14">
        <f>IF(OR(B17="",'Mevcut Seviyeler'!H17=""),"",IFERROR('Mevcut Seviyeler'!H17-INDEX('Hedef Seviyeler'!$E$6:$E$17,MATCH(D17,'Hedef Seviyeler'!$A$6:$A$17,0)),"Hedef yok"))</f>
      </c>
      <c r="I17" s="14">
        <f>IF(OR(B17="",'Mevcut Seviyeler'!I17=""),"",IFERROR('Mevcut Seviyeler'!I17-INDEX('Hedef Seviyeler'!$F$6:$F$17,MATCH(D17,'Hedef Seviyeler'!$A$6:$A$17,0)),"Hedef yok"))</f>
      </c>
      <c r="J17" s="14">
        <f>IF(OR(B17="",'Mevcut Seviyeler'!J17=""),"",IFERROR('Mevcut Seviyeler'!J17-INDEX('Hedef Seviyeler'!$G$6:$G$17,MATCH(D17,'Hedef Seviyeler'!$A$6:$A$17,0)),"Hedef yok"))</f>
      </c>
      <c r="K17" s="14">
        <f>IF(B17="","",COUNTIF(E17:J17,"&lt;0"))</f>
      </c>
      <c r="L17" s="14">
        <f>IF(B17="","",SUMIF(E17:J17,"&lt;0"))</f>
      </c>
      <c r="M17" s="13">
        <f>IF(B17="","",IF(COUNT(E17:J17)=0,"",IF(MIN(E17:J17)&gt;=0,"Hedefler karşılanıyor",INDEX($E$5:$J$5,MATCH(MIN(E17:J17),E17:J17,0)))))</f>
      </c>
    </row>
    <row r="18" ht="18" customHeight="1" spans="1:13" x14ac:dyDescent="0.25">
      <c r="A18" s="6">
        <v>13</v>
      </c>
      <c r="B18" s="13">
        <f>IF('Mevcut Seviyeler'!B18="","",'Mevcut Seviyeler'!B18)</f>
      </c>
      <c r="C18" s="13">
        <f>IF('Mevcut Seviyeler'!B18="","",'Mevcut Seviyeler'!C18&amp;"")</f>
      </c>
      <c r="D18" s="13">
        <f>IF('Mevcut Seviyeler'!B18="","",'Mevcut Seviyeler'!D18&amp;"")</f>
      </c>
      <c r="E18" s="14">
        <f>IF(OR(B18="",'Mevcut Seviyeler'!E18=""),"",IFERROR('Mevcut Seviyeler'!E18-INDEX('Hedef Seviyeler'!$B$6:$B$17,MATCH(D18,'Hedef Seviyeler'!$A$6:$A$17,0)),"Hedef yok"))</f>
      </c>
      <c r="F18" s="14">
        <f>IF(OR(B18="",'Mevcut Seviyeler'!F18=""),"",IFERROR('Mevcut Seviyeler'!F18-INDEX('Hedef Seviyeler'!$C$6:$C$17,MATCH(D18,'Hedef Seviyeler'!$A$6:$A$17,0)),"Hedef yok"))</f>
      </c>
      <c r="G18" s="14">
        <f>IF(OR(B18="",'Mevcut Seviyeler'!G18=""),"",IFERROR('Mevcut Seviyeler'!G18-INDEX('Hedef Seviyeler'!$D$6:$D$17,MATCH(D18,'Hedef Seviyeler'!$A$6:$A$17,0)),"Hedef yok"))</f>
      </c>
      <c r="H18" s="14">
        <f>IF(OR(B18="",'Mevcut Seviyeler'!H18=""),"",IFERROR('Mevcut Seviyeler'!H18-INDEX('Hedef Seviyeler'!$E$6:$E$17,MATCH(D18,'Hedef Seviyeler'!$A$6:$A$17,0)),"Hedef yok"))</f>
      </c>
      <c r="I18" s="14">
        <f>IF(OR(B18="",'Mevcut Seviyeler'!I18=""),"",IFERROR('Mevcut Seviyeler'!I18-INDEX('Hedef Seviyeler'!$F$6:$F$17,MATCH(D18,'Hedef Seviyeler'!$A$6:$A$17,0)),"Hedef yok"))</f>
      </c>
      <c r="J18" s="14">
        <f>IF(OR(B18="",'Mevcut Seviyeler'!J18=""),"",IFERROR('Mevcut Seviyeler'!J18-INDEX('Hedef Seviyeler'!$G$6:$G$17,MATCH(D18,'Hedef Seviyeler'!$A$6:$A$17,0)),"Hedef yok"))</f>
      </c>
      <c r="K18" s="14">
        <f>IF(B18="","",COUNTIF(E18:J18,"&lt;0"))</f>
      </c>
      <c r="L18" s="14">
        <f>IF(B18="","",SUMIF(E18:J18,"&lt;0"))</f>
      </c>
      <c r="M18" s="13">
        <f>IF(B18="","",IF(COUNT(E18:J18)=0,"",IF(MIN(E18:J18)&gt;=0,"Hedefler karşılanıyor",INDEX($E$5:$J$5,MATCH(MIN(E18:J18),E18:J18,0)))))</f>
      </c>
    </row>
    <row r="19" ht="18" customHeight="1" spans="1:13" x14ac:dyDescent="0.25">
      <c r="A19" s="6">
        <v>14</v>
      </c>
      <c r="B19" s="13">
        <f>IF('Mevcut Seviyeler'!B19="","",'Mevcut Seviyeler'!B19)</f>
      </c>
      <c r="C19" s="13">
        <f>IF('Mevcut Seviyeler'!B19="","",'Mevcut Seviyeler'!C19&amp;"")</f>
      </c>
      <c r="D19" s="13">
        <f>IF('Mevcut Seviyeler'!B19="","",'Mevcut Seviyeler'!D19&amp;"")</f>
      </c>
      <c r="E19" s="14">
        <f>IF(OR(B19="",'Mevcut Seviyeler'!E19=""),"",IFERROR('Mevcut Seviyeler'!E19-INDEX('Hedef Seviyeler'!$B$6:$B$17,MATCH(D19,'Hedef Seviyeler'!$A$6:$A$17,0)),"Hedef yok"))</f>
      </c>
      <c r="F19" s="14">
        <f>IF(OR(B19="",'Mevcut Seviyeler'!F19=""),"",IFERROR('Mevcut Seviyeler'!F19-INDEX('Hedef Seviyeler'!$C$6:$C$17,MATCH(D19,'Hedef Seviyeler'!$A$6:$A$17,0)),"Hedef yok"))</f>
      </c>
      <c r="G19" s="14">
        <f>IF(OR(B19="",'Mevcut Seviyeler'!G19=""),"",IFERROR('Mevcut Seviyeler'!G19-INDEX('Hedef Seviyeler'!$D$6:$D$17,MATCH(D19,'Hedef Seviyeler'!$A$6:$A$17,0)),"Hedef yok"))</f>
      </c>
      <c r="H19" s="14">
        <f>IF(OR(B19="",'Mevcut Seviyeler'!H19=""),"",IFERROR('Mevcut Seviyeler'!H19-INDEX('Hedef Seviyeler'!$E$6:$E$17,MATCH(D19,'Hedef Seviyeler'!$A$6:$A$17,0)),"Hedef yok"))</f>
      </c>
      <c r="I19" s="14">
        <f>IF(OR(B19="",'Mevcut Seviyeler'!I19=""),"",IFERROR('Mevcut Seviyeler'!I19-INDEX('Hedef Seviyeler'!$F$6:$F$17,MATCH(D19,'Hedef Seviyeler'!$A$6:$A$17,0)),"Hedef yok"))</f>
      </c>
      <c r="J19" s="14">
        <f>IF(OR(B19="",'Mevcut Seviyeler'!J19=""),"",IFERROR('Mevcut Seviyeler'!J19-INDEX('Hedef Seviyeler'!$G$6:$G$17,MATCH(D19,'Hedef Seviyeler'!$A$6:$A$17,0)),"Hedef yok"))</f>
      </c>
      <c r="K19" s="14">
        <f>IF(B19="","",COUNTIF(E19:J19,"&lt;0"))</f>
      </c>
      <c r="L19" s="14">
        <f>IF(B19="","",SUMIF(E19:J19,"&lt;0"))</f>
      </c>
      <c r="M19" s="13">
        <f>IF(B19="","",IF(COUNT(E19:J19)=0,"",IF(MIN(E19:J19)&gt;=0,"Hedefler karşılanıyor",INDEX($E$5:$J$5,MATCH(MIN(E19:J19),E19:J19,0)))))</f>
      </c>
    </row>
    <row r="20" ht="18" customHeight="1" spans="1:13" x14ac:dyDescent="0.25">
      <c r="A20" s="6">
        <v>15</v>
      </c>
      <c r="B20" s="13">
        <f>IF('Mevcut Seviyeler'!B20="","",'Mevcut Seviyeler'!B20)</f>
      </c>
      <c r="C20" s="13">
        <f>IF('Mevcut Seviyeler'!B20="","",'Mevcut Seviyeler'!C20&amp;"")</f>
      </c>
      <c r="D20" s="13">
        <f>IF('Mevcut Seviyeler'!B20="","",'Mevcut Seviyeler'!D20&amp;"")</f>
      </c>
      <c r="E20" s="14">
        <f>IF(OR(B20="",'Mevcut Seviyeler'!E20=""),"",IFERROR('Mevcut Seviyeler'!E20-INDEX('Hedef Seviyeler'!$B$6:$B$17,MATCH(D20,'Hedef Seviyeler'!$A$6:$A$17,0)),"Hedef yok"))</f>
      </c>
      <c r="F20" s="14">
        <f>IF(OR(B20="",'Mevcut Seviyeler'!F20=""),"",IFERROR('Mevcut Seviyeler'!F20-INDEX('Hedef Seviyeler'!$C$6:$C$17,MATCH(D20,'Hedef Seviyeler'!$A$6:$A$17,0)),"Hedef yok"))</f>
      </c>
      <c r="G20" s="14">
        <f>IF(OR(B20="",'Mevcut Seviyeler'!G20=""),"",IFERROR('Mevcut Seviyeler'!G20-INDEX('Hedef Seviyeler'!$D$6:$D$17,MATCH(D20,'Hedef Seviyeler'!$A$6:$A$17,0)),"Hedef yok"))</f>
      </c>
      <c r="H20" s="14">
        <f>IF(OR(B20="",'Mevcut Seviyeler'!H20=""),"",IFERROR('Mevcut Seviyeler'!H20-INDEX('Hedef Seviyeler'!$E$6:$E$17,MATCH(D20,'Hedef Seviyeler'!$A$6:$A$17,0)),"Hedef yok"))</f>
      </c>
      <c r="I20" s="14">
        <f>IF(OR(B20="",'Mevcut Seviyeler'!I20=""),"",IFERROR('Mevcut Seviyeler'!I20-INDEX('Hedef Seviyeler'!$F$6:$F$17,MATCH(D20,'Hedef Seviyeler'!$A$6:$A$17,0)),"Hedef yok"))</f>
      </c>
      <c r="J20" s="14">
        <f>IF(OR(B20="",'Mevcut Seviyeler'!J20=""),"",IFERROR('Mevcut Seviyeler'!J20-INDEX('Hedef Seviyeler'!$G$6:$G$17,MATCH(D20,'Hedef Seviyeler'!$A$6:$A$17,0)),"Hedef yok"))</f>
      </c>
      <c r="K20" s="14">
        <f>IF(B20="","",COUNTIF(E20:J20,"&lt;0"))</f>
      </c>
      <c r="L20" s="14">
        <f>IF(B20="","",SUMIF(E20:J20,"&lt;0"))</f>
      </c>
      <c r="M20" s="13">
        <f>IF(B20="","",IF(COUNT(E20:J20)=0,"",IF(MIN(E20:J20)&gt;=0,"Hedefler karşılanıyor",INDEX($E$5:$J$5,MATCH(MIN(E20:J20),E20:J20,0)))))</f>
      </c>
    </row>
    <row r="21" ht="18" customHeight="1" spans="1:13" x14ac:dyDescent="0.25">
      <c r="A21" s="6">
        <v>16</v>
      </c>
      <c r="B21" s="13">
        <f>IF('Mevcut Seviyeler'!B21="","",'Mevcut Seviyeler'!B21)</f>
      </c>
      <c r="C21" s="13">
        <f>IF('Mevcut Seviyeler'!B21="","",'Mevcut Seviyeler'!C21&amp;"")</f>
      </c>
      <c r="D21" s="13">
        <f>IF('Mevcut Seviyeler'!B21="","",'Mevcut Seviyeler'!D21&amp;"")</f>
      </c>
      <c r="E21" s="14">
        <f>IF(OR(B21="",'Mevcut Seviyeler'!E21=""),"",IFERROR('Mevcut Seviyeler'!E21-INDEX('Hedef Seviyeler'!$B$6:$B$17,MATCH(D21,'Hedef Seviyeler'!$A$6:$A$17,0)),"Hedef yok"))</f>
      </c>
      <c r="F21" s="14">
        <f>IF(OR(B21="",'Mevcut Seviyeler'!F21=""),"",IFERROR('Mevcut Seviyeler'!F21-INDEX('Hedef Seviyeler'!$C$6:$C$17,MATCH(D21,'Hedef Seviyeler'!$A$6:$A$17,0)),"Hedef yok"))</f>
      </c>
      <c r="G21" s="14">
        <f>IF(OR(B21="",'Mevcut Seviyeler'!G21=""),"",IFERROR('Mevcut Seviyeler'!G21-INDEX('Hedef Seviyeler'!$D$6:$D$17,MATCH(D21,'Hedef Seviyeler'!$A$6:$A$17,0)),"Hedef yok"))</f>
      </c>
      <c r="H21" s="14">
        <f>IF(OR(B21="",'Mevcut Seviyeler'!H21=""),"",IFERROR('Mevcut Seviyeler'!H21-INDEX('Hedef Seviyeler'!$E$6:$E$17,MATCH(D21,'Hedef Seviyeler'!$A$6:$A$17,0)),"Hedef yok"))</f>
      </c>
      <c r="I21" s="14">
        <f>IF(OR(B21="",'Mevcut Seviyeler'!I21=""),"",IFERROR('Mevcut Seviyeler'!I21-INDEX('Hedef Seviyeler'!$F$6:$F$17,MATCH(D21,'Hedef Seviyeler'!$A$6:$A$17,0)),"Hedef yok"))</f>
      </c>
      <c r="J21" s="14">
        <f>IF(OR(B21="",'Mevcut Seviyeler'!J21=""),"",IFERROR('Mevcut Seviyeler'!J21-INDEX('Hedef Seviyeler'!$G$6:$G$17,MATCH(D21,'Hedef Seviyeler'!$A$6:$A$17,0)),"Hedef yok"))</f>
      </c>
      <c r="K21" s="14">
        <f>IF(B21="","",COUNTIF(E21:J21,"&lt;0"))</f>
      </c>
      <c r="L21" s="14">
        <f>IF(B21="","",SUMIF(E21:J21,"&lt;0"))</f>
      </c>
      <c r="M21" s="13">
        <f>IF(B21="","",IF(COUNT(E21:J21)=0,"",IF(MIN(E21:J21)&gt;=0,"Hedefler karşılanıyor",INDEX($E$5:$J$5,MATCH(MIN(E21:J21),E21:J21,0)))))</f>
      </c>
    </row>
    <row r="22" ht="18" customHeight="1" spans="1:13" x14ac:dyDescent="0.25">
      <c r="A22" s="6">
        <v>17</v>
      </c>
      <c r="B22" s="13">
        <f>IF('Mevcut Seviyeler'!B22="","",'Mevcut Seviyeler'!B22)</f>
      </c>
      <c r="C22" s="13">
        <f>IF('Mevcut Seviyeler'!B22="","",'Mevcut Seviyeler'!C22&amp;"")</f>
      </c>
      <c r="D22" s="13">
        <f>IF('Mevcut Seviyeler'!B22="","",'Mevcut Seviyeler'!D22&amp;"")</f>
      </c>
      <c r="E22" s="14">
        <f>IF(OR(B22="",'Mevcut Seviyeler'!E22=""),"",IFERROR('Mevcut Seviyeler'!E22-INDEX('Hedef Seviyeler'!$B$6:$B$17,MATCH(D22,'Hedef Seviyeler'!$A$6:$A$17,0)),"Hedef yok"))</f>
      </c>
      <c r="F22" s="14">
        <f>IF(OR(B22="",'Mevcut Seviyeler'!F22=""),"",IFERROR('Mevcut Seviyeler'!F22-INDEX('Hedef Seviyeler'!$C$6:$C$17,MATCH(D22,'Hedef Seviyeler'!$A$6:$A$17,0)),"Hedef yok"))</f>
      </c>
      <c r="G22" s="14">
        <f>IF(OR(B22="",'Mevcut Seviyeler'!G22=""),"",IFERROR('Mevcut Seviyeler'!G22-INDEX('Hedef Seviyeler'!$D$6:$D$17,MATCH(D22,'Hedef Seviyeler'!$A$6:$A$17,0)),"Hedef yok"))</f>
      </c>
      <c r="H22" s="14">
        <f>IF(OR(B22="",'Mevcut Seviyeler'!H22=""),"",IFERROR('Mevcut Seviyeler'!H22-INDEX('Hedef Seviyeler'!$E$6:$E$17,MATCH(D22,'Hedef Seviyeler'!$A$6:$A$17,0)),"Hedef yok"))</f>
      </c>
      <c r="I22" s="14">
        <f>IF(OR(B22="",'Mevcut Seviyeler'!I22=""),"",IFERROR('Mevcut Seviyeler'!I22-INDEX('Hedef Seviyeler'!$F$6:$F$17,MATCH(D22,'Hedef Seviyeler'!$A$6:$A$17,0)),"Hedef yok"))</f>
      </c>
      <c r="J22" s="14">
        <f>IF(OR(B22="",'Mevcut Seviyeler'!J22=""),"",IFERROR('Mevcut Seviyeler'!J22-INDEX('Hedef Seviyeler'!$G$6:$G$17,MATCH(D22,'Hedef Seviyeler'!$A$6:$A$17,0)),"Hedef yok"))</f>
      </c>
      <c r="K22" s="14">
        <f>IF(B22="","",COUNTIF(E22:J22,"&lt;0"))</f>
      </c>
      <c r="L22" s="14">
        <f>IF(B22="","",SUMIF(E22:J22,"&lt;0"))</f>
      </c>
      <c r="M22" s="13">
        <f>IF(B22="","",IF(COUNT(E22:J22)=0,"",IF(MIN(E22:J22)&gt;=0,"Hedefler karşılanıyor",INDEX($E$5:$J$5,MATCH(MIN(E22:J22),E22:J22,0)))))</f>
      </c>
    </row>
    <row r="23" ht="18" customHeight="1" spans="1:13" x14ac:dyDescent="0.25">
      <c r="A23" s="6">
        <v>18</v>
      </c>
      <c r="B23" s="13">
        <f>IF('Mevcut Seviyeler'!B23="","",'Mevcut Seviyeler'!B23)</f>
      </c>
      <c r="C23" s="13">
        <f>IF('Mevcut Seviyeler'!B23="","",'Mevcut Seviyeler'!C23&amp;"")</f>
      </c>
      <c r="D23" s="13">
        <f>IF('Mevcut Seviyeler'!B23="","",'Mevcut Seviyeler'!D23&amp;"")</f>
      </c>
      <c r="E23" s="14">
        <f>IF(OR(B23="",'Mevcut Seviyeler'!E23=""),"",IFERROR('Mevcut Seviyeler'!E23-INDEX('Hedef Seviyeler'!$B$6:$B$17,MATCH(D23,'Hedef Seviyeler'!$A$6:$A$17,0)),"Hedef yok"))</f>
      </c>
      <c r="F23" s="14">
        <f>IF(OR(B23="",'Mevcut Seviyeler'!F23=""),"",IFERROR('Mevcut Seviyeler'!F23-INDEX('Hedef Seviyeler'!$C$6:$C$17,MATCH(D23,'Hedef Seviyeler'!$A$6:$A$17,0)),"Hedef yok"))</f>
      </c>
      <c r="G23" s="14">
        <f>IF(OR(B23="",'Mevcut Seviyeler'!G23=""),"",IFERROR('Mevcut Seviyeler'!G23-INDEX('Hedef Seviyeler'!$D$6:$D$17,MATCH(D23,'Hedef Seviyeler'!$A$6:$A$17,0)),"Hedef yok"))</f>
      </c>
      <c r="H23" s="14">
        <f>IF(OR(B23="",'Mevcut Seviyeler'!H23=""),"",IFERROR('Mevcut Seviyeler'!H23-INDEX('Hedef Seviyeler'!$E$6:$E$17,MATCH(D23,'Hedef Seviyeler'!$A$6:$A$17,0)),"Hedef yok"))</f>
      </c>
      <c r="I23" s="14">
        <f>IF(OR(B23="",'Mevcut Seviyeler'!I23=""),"",IFERROR('Mevcut Seviyeler'!I23-INDEX('Hedef Seviyeler'!$F$6:$F$17,MATCH(D23,'Hedef Seviyeler'!$A$6:$A$17,0)),"Hedef yok"))</f>
      </c>
      <c r="J23" s="14">
        <f>IF(OR(B23="",'Mevcut Seviyeler'!J23=""),"",IFERROR('Mevcut Seviyeler'!J23-INDEX('Hedef Seviyeler'!$G$6:$G$17,MATCH(D23,'Hedef Seviyeler'!$A$6:$A$17,0)),"Hedef yok"))</f>
      </c>
      <c r="K23" s="14">
        <f>IF(B23="","",COUNTIF(E23:J23,"&lt;0"))</f>
      </c>
      <c r="L23" s="14">
        <f>IF(B23="","",SUMIF(E23:J23,"&lt;0"))</f>
      </c>
      <c r="M23" s="13">
        <f>IF(B23="","",IF(COUNT(E23:J23)=0,"",IF(MIN(E23:J23)&gt;=0,"Hedefler karşılanıyor",INDEX($E$5:$J$5,MATCH(MIN(E23:J23),E23:J23,0)))))</f>
      </c>
    </row>
    <row r="24" ht="18" customHeight="1" spans="1:13" x14ac:dyDescent="0.25">
      <c r="A24" s="6">
        <v>19</v>
      </c>
      <c r="B24" s="13">
        <f>IF('Mevcut Seviyeler'!B24="","",'Mevcut Seviyeler'!B24)</f>
      </c>
      <c r="C24" s="13">
        <f>IF('Mevcut Seviyeler'!B24="","",'Mevcut Seviyeler'!C24&amp;"")</f>
      </c>
      <c r="D24" s="13">
        <f>IF('Mevcut Seviyeler'!B24="","",'Mevcut Seviyeler'!D24&amp;"")</f>
      </c>
      <c r="E24" s="14">
        <f>IF(OR(B24="",'Mevcut Seviyeler'!E24=""),"",IFERROR('Mevcut Seviyeler'!E24-INDEX('Hedef Seviyeler'!$B$6:$B$17,MATCH(D24,'Hedef Seviyeler'!$A$6:$A$17,0)),"Hedef yok"))</f>
      </c>
      <c r="F24" s="14">
        <f>IF(OR(B24="",'Mevcut Seviyeler'!F24=""),"",IFERROR('Mevcut Seviyeler'!F24-INDEX('Hedef Seviyeler'!$C$6:$C$17,MATCH(D24,'Hedef Seviyeler'!$A$6:$A$17,0)),"Hedef yok"))</f>
      </c>
      <c r="G24" s="14">
        <f>IF(OR(B24="",'Mevcut Seviyeler'!G24=""),"",IFERROR('Mevcut Seviyeler'!G24-INDEX('Hedef Seviyeler'!$D$6:$D$17,MATCH(D24,'Hedef Seviyeler'!$A$6:$A$17,0)),"Hedef yok"))</f>
      </c>
      <c r="H24" s="14">
        <f>IF(OR(B24="",'Mevcut Seviyeler'!H24=""),"",IFERROR('Mevcut Seviyeler'!H24-INDEX('Hedef Seviyeler'!$E$6:$E$17,MATCH(D24,'Hedef Seviyeler'!$A$6:$A$17,0)),"Hedef yok"))</f>
      </c>
      <c r="I24" s="14">
        <f>IF(OR(B24="",'Mevcut Seviyeler'!I24=""),"",IFERROR('Mevcut Seviyeler'!I24-INDEX('Hedef Seviyeler'!$F$6:$F$17,MATCH(D24,'Hedef Seviyeler'!$A$6:$A$17,0)),"Hedef yok"))</f>
      </c>
      <c r="J24" s="14">
        <f>IF(OR(B24="",'Mevcut Seviyeler'!J24=""),"",IFERROR('Mevcut Seviyeler'!J24-INDEX('Hedef Seviyeler'!$G$6:$G$17,MATCH(D24,'Hedef Seviyeler'!$A$6:$A$17,0)),"Hedef yok"))</f>
      </c>
      <c r="K24" s="14">
        <f>IF(B24="","",COUNTIF(E24:J24,"&lt;0"))</f>
      </c>
      <c r="L24" s="14">
        <f>IF(B24="","",SUMIF(E24:J24,"&lt;0"))</f>
      </c>
      <c r="M24" s="13">
        <f>IF(B24="","",IF(COUNT(E24:J24)=0,"",IF(MIN(E24:J24)&gt;=0,"Hedefler karşılanıyor",INDEX($E$5:$J$5,MATCH(MIN(E24:J24),E24:J24,0)))))</f>
      </c>
    </row>
    <row r="25" ht="18" customHeight="1" spans="1:13" x14ac:dyDescent="0.25">
      <c r="A25" s="6">
        <v>20</v>
      </c>
      <c r="B25" s="13">
        <f>IF('Mevcut Seviyeler'!B25="","",'Mevcut Seviyeler'!B25)</f>
      </c>
      <c r="C25" s="13">
        <f>IF('Mevcut Seviyeler'!B25="","",'Mevcut Seviyeler'!C25&amp;"")</f>
      </c>
      <c r="D25" s="13">
        <f>IF('Mevcut Seviyeler'!B25="","",'Mevcut Seviyeler'!D25&amp;"")</f>
      </c>
      <c r="E25" s="14">
        <f>IF(OR(B25="",'Mevcut Seviyeler'!E25=""),"",IFERROR('Mevcut Seviyeler'!E25-INDEX('Hedef Seviyeler'!$B$6:$B$17,MATCH(D25,'Hedef Seviyeler'!$A$6:$A$17,0)),"Hedef yok"))</f>
      </c>
      <c r="F25" s="14">
        <f>IF(OR(B25="",'Mevcut Seviyeler'!F25=""),"",IFERROR('Mevcut Seviyeler'!F25-INDEX('Hedef Seviyeler'!$C$6:$C$17,MATCH(D25,'Hedef Seviyeler'!$A$6:$A$17,0)),"Hedef yok"))</f>
      </c>
      <c r="G25" s="14">
        <f>IF(OR(B25="",'Mevcut Seviyeler'!G25=""),"",IFERROR('Mevcut Seviyeler'!G25-INDEX('Hedef Seviyeler'!$D$6:$D$17,MATCH(D25,'Hedef Seviyeler'!$A$6:$A$17,0)),"Hedef yok"))</f>
      </c>
      <c r="H25" s="14">
        <f>IF(OR(B25="",'Mevcut Seviyeler'!H25=""),"",IFERROR('Mevcut Seviyeler'!H25-INDEX('Hedef Seviyeler'!$E$6:$E$17,MATCH(D25,'Hedef Seviyeler'!$A$6:$A$17,0)),"Hedef yok"))</f>
      </c>
      <c r="I25" s="14">
        <f>IF(OR(B25="",'Mevcut Seviyeler'!I25=""),"",IFERROR('Mevcut Seviyeler'!I25-INDEX('Hedef Seviyeler'!$F$6:$F$17,MATCH(D25,'Hedef Seviyeler'!$A$6:$A$17,0)),"Hedef yok"))</f>
      </c>
      <c r="J25" s="14">
        <f>IF(OR(B25="",'Mevcut Seviyeler'!J25=""),"",IFERROR('Mevcut Seviyeler'!J25-INDEX('Hedef Seviyeler'!$G$6:$G$17,MATCH(D25,'Hedef Seviyeler'!$A$6:$A$17,0)),"Hedef yok"))</f>
      </c>
      <c r="K25" s="14">
        <f>IF(B25="","",COUNTIF(E25:J25,"&lt;0"))</f>
      </c>
      <c r="L25" s="14">
        <f>IF(B25="","",SUMIF(E25:J25,"&lt;0"))</f>
      </c>
      <c r="M25" s="13">
        <f>IF(B25="","",IF(COUNT(E25:J25)=0,"",IF(MIN(E25:J25)&gt;=0,"Hedefler karşılanıyor",INDEX($E$5:$J$5,MATCH(MIN(E25:J25),E25:J25,0)))))</f>
      </c>
    </row>
    <row r="26" ht="18" customHeight="1" spans="1:13" x14ac:dyDescent="0.25">
      <c r="A26" s="6">
        <v>21</v>
      </c>
      <c r="B26" s="13">
        <f>IF('Mevcut Seviyeler'!B26="","",'Mevcut Seviyeler'!B26)</f>
      </c>
      <c r="C26" s="13">
        <f>IF('Mevcut Seviyeler'!B26="","",'Mevcut Seviyeler'!C26&amp;"")</f>
      </c>
      <c r="D26" s="13">
        <f>IF('Mevcut Seviyeler'!B26="","",'Mevcut Seviyeler'!D26&amp;"")</f>
      </c>
      <c r="E26" s="14">
        <f>IF(OR(B26="",'Mevcut Seviyeler'!E26=""),"",IFERROR('Mevcut Seviyeler'!E26-INDEX('Hedef Seviyeler'!$B$6:$B$17,MATCH(D26,'Hedef Seviyeler'!$A$6:$A$17,0)),"Hedef yok"))</f>
      </c>
      <c r="F26" s="14">
        <f>IF(OR(B26="",'Mevcut Seviyeler'!F26=""),"",IFERROR('Mevcut Seviyeler'!F26-INDEX('Hedef Seviyeler'!$C$6:$C$17,MATCH(D26,'Hedef Seviyeler'!$A$6:$A$17,0)),"Hedef yok"))</f>
      </c>
      <c r="G26" s="14">
        <f>IF(OR(B26="",'Mevcut Seviyeler'!G26=""),"",IFERROR('Mevcut Seviyeler'!G26-INDEX('Hedef Seviyeler'!$D$6:$D$17,MATCH(D26,'Hedef Seviyeler'!$A$6:$A$17,0)),"Hedef yok"))</f>
      </c>
      <c r="H26" s="14">
        <f>IF(OR(B26="",'Mevcut Seviyeler'!H26=""),"",IFERROR('Mevcut Seviyeler'!H26-INDEX('Hedef Seviyeler'!$E$6:$E$17,MATCH(D26,'Hedef Seviyeler'!$A$6:$A$17,0)),"Hedef yok"))</f>
      </c>
      <c r="I26" s="14">
        <f>IF(OR(B26="",'Mevcut Seviyeler'!I26=""),"",IFERROR('Mevcut Seviyeler'!I26-INDEX('Hedef Seviyeler'!$F$6:$F$17,MATCH(D26,'Hedef Seviyeler'!$A$6:$A$17,0)),"Hedef yok"))</f>
      </c>
      <c r="J26" s="14">
        <f>IF(OR(B26="",'Mevcut Seviyeler'!J26=""),"",IFERROR('Mevcut Seviyeler'!J26-INDEX('Hedef Seviyeler'!$G$6:$G$17,MATCH(D26,'Hedef Seviyeler'!$A$6:$A$17,0)),"Hedef yok"))</f>
      </c>
      <c r="K26" s="14">
        <f>IF(B26="","",COUNTIF(E26:J26,"&lt;0"))</f>
      </c>
      <c r="L26" s="14">
        <f>IF(B26="","",SUMIF(E26:J26,"&lt;0"))</f>
      </c>
      <c r="M26" s="13">
        <f>IF(B26="","",IF(COUNT(E26:J26)=0,"",IF(MIN(E26:J26)&gt;=0,"Hedefler karşılanıyor",INDEX($E$5:$J$5,MATCH(MIN(E26:J26),E26:J26,0)))))</f>
      </c>
    </row>
    <row r="27" ht="18" customHeight="1" spans="1:13" x14ac:dyDescent="0.25">
      <c r="A27" s="6">
        <v>22</v>
      </c>
      <c r="B27" s="13">
        <f>IF('Mevcut Seviyeler'!B27="","",'Mevcut Seviyeler'!B27)</f>
      </c>
      <c r="C27" s="13">
        <f>IF('Mevcut Seviyeler'!B27="","",'Mevcut Seviyeler'!C27&amp;"")</f>
      </c>
      <c r="D27" s="13">
        <f>IF('Mevcut Seviyeler'!B27="","",'Mevcut Seviyeler'!D27&amp;"")</f>
      </c>
      <c r="E27" s="14">
        <f>IF(OR(B27="",'Mevcut Seviyeler'!E27=""),"",IFERROR('Mevcut Seviyeler'!E27-INDEX('Hedef Seviyeler'!$B$6:$B$17,MATCH(D27,'Hedef Seviyeler'!$A$6:$A$17,0)),"Hedef yok"))</f>
      </c>
      <c r="F27" s="14">
        <f>IF(OR(B27="",'Mevcut Seviyeler'!F27=""),"",IFERROR('Mevcut Seviyeler'!F27-INDEX('Hedef Seviyeler'!$C$6:$C$17,MATCH(D27,'Hedef Seviyeler'!$A$6:$A$17,0)),"Hedef yok"))</f>
      </c>
      <c r="G27" s="14">
        <f>IF(OR(B27="",'Mevcut Seviyeler'!G27=""),"",IFERROR('Mevcut Seviyeler'!G27-INDEX('Hedef Seviyeler'!$D$6:$D$17,MATCH(D27,'Hedef Seviyeler'!$A$6:$A$17,0)),"Hedef yok"))</f>
      </c>
      <c r="H27" s="14">
        <f>IF(OR(B27="",'Mevcut Seviyeler'!H27=""),"",IFERROR('Mevcut Seviyeler'!H27-INDEX('Hedef Seviyeler'!$E$6:$E$17,MATCH(D27,'Hedef Seviyeler'!$A$6:$A$17,0)),"Hedef yok"))</f>
      </c>
      <c r="I27" s="14">
        <f>IF(OR(B27="",'Mevcut Seviyeler'!I27=""),"",IFERROR('Mevcut Seviyeler'!I27-INDEX('Hedef Seviyeler'!$F$6:$F$17,MATCH(D27,'Hedef Seviyeler'!$A$6:$A$17,0)),"Hedef yok"))</f>
      </c>
      <c r="J27" s="14">
        <f>IF(OR(B27="",'Mevcut Seviyeler'!J27=""),"",IFERROR('Mevcut Seviyeler'!J27-INDEX('Hedef Seviyeler'!$G$6:$G$17,MATCH(D27,'Hedef Seviyeler'!$A$6:$A$17,0)),"Hedef yok"))</f>
      </c>
      <c r="K27" s="14">
        <f>IF(B27="","",COUNTIF(E27:J27,"&lt;0"))</f>
      </c>
      <c r="L27" s="14">
        <f>IF(B27="","",SUMIF(E27:J27,"&lt;0"))</f>
      </c>
      <c r="M27" s="13">
        <f>IF(B27="","",IF(COUNT(E27:J27)=0,"",IF(MIN(E27:J27)&gt;=0,"Hedefler karşılanıyor",INDEX($E$5:$J$5,MATCH(MIN(E27:J27),E27:J27,0)))))</f>
      </c>
    </row>
    <row r="28" ht="18" customHeight="1" spans="1:13" x14ac:dyDescent="0.25">
      <c r="A28" s="6">
        <v>23</v>
      </c>
      <c r="B28" s="13">
        <f>IF('Mevcut Seviyeler'!B28="","",'Mevcut Seviyeler'!B28)</f>
      </c>
      <c r="C28" s="13">
        <f>IF('Mevcut Seviyeler'!B28="","",'Mevcut Seviyeler'!C28&amp;"")</f>
      </c>
      <c r="D28" s="13">
        <f>IF('Mevcut Seviyeler'!B28="","",'Mevcut Seviyeler'!D28&amp;"")</f>
      </c>
      <c r="E28" s="14">
        <f>IF(OR(B28="",'Mevcut Seviyeler'!E28=""),"",IFERROR('Mevcut Seviyeler'!E28-INDEX('Hedef Seviyeler'!$B$6:$B$17,MATCH(D28,'Hedef Seviyeler'!$A$6:$A$17,0)),"Hedef yok"))</f>
      </c>
      <c r="F28" s="14">
        <f>IF(OR(B28="",'Mevcut Seviyeler'!F28=""),"",IFERROR('Mevcut Seviyeler'!F28-INDEX('Hedef Seviyeler'!$C$6:$C$17,MATCH(D28,'Hedef Seviyeler'!$A$6:$A$17,0)),"Hedef yok"))</f>
      </c>
      <c r="G28" s="14">
        <f>IF(OR(B28="",'Mevcut Seviyeler'!G28=""),"",IFERROR('Mevcut Seviyeler'!G28-INDEX('Hedef Seviyeler'!$D$6:$D$17,MATCH(D28,'Hedef Seviyeler'!$A$6:$A$17,0)),"Hedef yok"))</f>
      </c>
      <c r="H28" s="14">
        <f>IF(OR(B28="",'Mevcut Seviyeler'!H28=""),"",IFERROR('Mevcut Seviyeler'!H28-INDEX('Hedef Seviyeler'!$E$6:$E$17,MATCH(D28,'Hedef Seviyeler'!$A$6:$A$17,0)),"Hedef yok"))</f>
      </c>
      <c r="I28" s="14">
        <f>IF(OR(B28="",'Mevcut Seviyeler'!I28=""),"",IFERROR('Mevcut Seviyeler'!I28-INDEX('Hedef Seviyeler'!$F$6:$F$17,MATCH(D28,'Hedef Seviyeler'!$A$6:$A$17,0)),"Hedef yok"))</f>
      </c>
      <c r="J28" s="14">
        <f>IF(OR(B28="",'Mevcut Seviyeler'!J28=""),"",IFERROR('Mevcut Seviyeler'!J28-INDEX('Hedef Seviyeler'!$G$6:$G$17,MATCH(D28,'Hedef Seviyeler'!$A$6:$A$17,0)),"Hedef yok"))</f>
      </c>
      <c r="K28" s="14">
        <f>IF(B28="","",COUNTIF(E28:J28,"&lt;0"))</f>
      </c>
      <c r="L28" s="14">
        <f>IF(B28="","",SUMIF(E28:J28,"&lt;0"))</f>
      </c>
      <c r="M28" s="13">
        <f>IF(B28="","",IF(COUNT(E28:J28)=0,"",IF(MIN(E28:J28)&gt;=0,"Hedefler karşılanıyor",INDEX($E$5:$J$5,MATCH(MIN(E28:J28),E28:J28,0)))))</f>
      </c>
    </row>
    <row r="29" ht="18" customHeight="1" spans="1:13" x14ac:dyDescent="0.25">
      <c r="A29" s="6">
        <v>24</v>
      </c>
      <c r="B29" s="13">
        <f>IF('Mevcut Seviyeler'!B29="","",'Mevcut Seviyeler'!B29)</f>
      </c>
      <c r="C29" s="13">
        <f>IF('Mevcut Seviyeler'!B29="","",'Mevcut Seviyeler'!C29&amp;"")</f>
      </c>
      <c r="D29" s="13">
        <f>IF('Mevcut Seviyeler'!B29="","",'Mevcut Seviyeler'!D29&amp;"")</f>
      </c>
      <c r="E29" s="14">
        <f>IF(OR(B29="",'Mevcut Seviyeler'!E29=""),"",IFERROR('Mevcut Seviyeler'!E29-INDEX('Hedef Seviyeler'!$B$6:$B$17,MATCH(D29,'Hedef Seviyeler'!$A$6:$A$17,0)),"Hedef yok"))</f>
      </c>
      <c r="F29" s="14">
        <f>IF(OR(B29="",'Mevcut Seviyeler'!F29=""),"",IFERROR('Mevcut Seviyeler'!F29-INDEX('Hedef Seviyeler'!$C$6:$C$17,MATCH(D29,'Hedef Seviyeler'!$A$6:$A$17,0)),"Hedef yok"))</f>
      </c>
      <c r="G29" s="14">
        <f>IF(OR(B29="",'Mevcut Seviyeler'!G29=""),"",IFERROR('Mevcut Seviyeler'!G29-INDEX('Hedef Seviyeler'!$D$6:$D$17,MATCH(D29,'Hedef Seviyeler'!$A$6:$A$17,0)),"Hedef yok"))</f>
      </c>
      <c r="H29" s="14">
        <f>IF(OR(B29="",'Mevcut Seviyeler'!H29=""),"",IFERROR('Mevcut Seviyeler'!H29-INDEX('Hedef Seviyeler'!$E$6:$E$17,MATCH(D29,'Hedef Seviyeler'!$A$6:$A$17,0)),"Hedef yok"))</f>
      </c>
      <c r="I29" s="14">
        <f>IF(OR(B29="",'Mevcut Seviyeler'!I29=""),"",IFERROR('Mevcut Seviyeler'!I29-INDEX('Hedef Seviyeler'!$F$6:$F$17,MATCH(D29,'Hedef Seviyeler'!$A$6:$A$17,0)),"Hedef yok"))</f>
      </c>
      <c r="J29" s="14">
        <f>IF(OR(B29="",'Mevcut Seviyeler'!J29=""),"",IFERROR('Mevcut Seviyeler'!J29-INDEX('Hedef Seviyeler'!$G$6:$G$17,MATCH(D29,'Hedef Seviyeler'!$A$6:$A$17,0)),"Hedef yok"))</f>
      </c>
      <c r="K29" s="14">
        <f>IF(B29="","",COUNTIF(E29:J29,"&lt;0"))</f>
      </c>
      <c r="L29" s="14">
        <f>IF(B29="","",SUMIF(E29:J29,"&lt;0"))</f>
      </c>
      <c r="M29" s="13">
        <f>IF(B29="","",IF(COUNT(E29:J29)=0,"",IF(MIN(E29:J29)&gt;=0,"Hedefler karşılanıyor",INDEX($E$5:$J$5,MATCH(MIN(E29:J29),E29:J29,0)))))</f>
      </c>
    </row>
    <row r="30" ht="18" customHeight="1" spans="1:13" x14ac:dyDescent="0.25">
      <c r="A30" s="6">
        <v>25</v>
      </c>
      <c r="B30" s="13">
        <f>IF('Mevcut Seviyeler'!B30="","",'Mevcut Seviyeler'!B30)</f>
      </c>
      <c r="C30" s="13">
        <f>IF('Mevcut Seviyeler'!B30="","",'Mevcut Seviyeler'!C30&amp;"")</f>
      </c>
      <c r="D30" s="13">
        <f>IF('Mevcut Seviyeler'!B30="","",'Mevcut Seviyeler'!D30&amp;"")</f>
      </c>
      <c r="E30" s="14">
        <f>IF(OR(B30="",'Mevcut Seviyeler'!E30=""),"",IFERROR('Mevcut Seviyeler'!E30-INDEX('Hedef Seviyeler'!$B$6:$B$17,MATCH(D30,'Hedef Seviyeler'!$A$6:$A$17,0)),"Hedef yok"))</f>
      </c>
      <c r="F30" s="14">
        <f>IF(OR(B30="",'Mevcut Seviyeler'!F30=""),"",IFERROR('Mevcut Seviyeler'!F30-INDEX('Hedef Seviyeler'!$C$6:$C$17,MATCH(D30,'Hedef Seviyeler'!$A$6:$A$17,0)),"Hedef yok"))</f>
      </c>
      <c r="G30" s="14">
        <f>IF(OR(B30="",'Mevcut Seviyeler'!G30=""),"",IFERROR('Mevcut Seviyeler'!G30-INDEX('Hedef Seviyeler'!$D$6:$D$17,MATCH(D30,'Hedef Seviyeler'!$A$6:$A$17,0)),"Hedef yok"))</f>
      </c>
      <c r="H30" s="14">
        <f>IF(OR(B30="",'Mevcut Seviyeler'!H30=""),"",IFERROR('Mevcut Seviyeler'!H30-INDEX('Hedef Seviyeler'!$E$6:$E$17,MATCH(D30,'Hedef Seviyeler'!$A$6:$A$17,0)),"Hedef yok"))</f>
      </c>
      <c r="I30" s="14">
        <f>IF(OR(B30="",'Mevcut Seviyeler'!I30=""),"",IFERROR('Mevcut Seviyeler'!I30-INDEX('Hedef Seviyeler'!$F$6:$F$17,MATCH(D30,'Hedef Seviyeler'!$A$6:$A$17,0)),"Hedef yok"))</f>
      </c>
      <c r="J30" s="14">
        <f>IF(OR(B30="",'Mevcut Seviyeler'!J30=""),"",IFERROR('Mevcut Seviyeler'!J30-INDEX('Hedef Seviyeler'!$G$6:$G$17,MATCH(D30,'Hedef Seviyeler'!$A$6:$A$17,0)),"Hedef yok"))</f>
      </c>
      <c r="K30" s="14">
        <f>IF(B30="","",COUNTIF(E30:J30,"&lt;0"))</f>
      </c>
      <c r="L30" s="14">
        <f>IF(B30="","",SUMIF(E30:J30,"&lt;0"))</f>
      </c>
      <c r="M30" s="13">
        <f>IF(B30="","",IF(COUNT(E30:J30)=0,"",IF(MIN(E30:J30)&gt;=0,"Hedefler karşılanıyor",INDEX($E$5:$J$5,MATCH(MIN(E30:J30),E30:J30,0)))))</f>
      </c>
    </row>
    <row r="31" ht="18" customHeight="1" spans="1:13" x14ac:dyDescent="0.25">
      <c r="A31" s="6">
        <v>26</v>
      </c>
      <c r="B31" s="13">
        <f>IF('Mevcut Seviyeler'!B31="","",'Mevcut Seviyeler'!B31)</f>
      </c>
      <c r="C31" s="13">
        <f>IF('Mevcut Seviyeler'!B31="","",'Mevcut Seviyeler'!C31&amp;"")</f>
      </c>
      <c r="D31" s="13">
        <f>IF('Mevcut Seviyeler'!B31="","",'Mevcut Seviyeler'!D31&amp;"")</f>
      </c>
      <c r="E31" s="14">
        <f>IF(OR(B31="",'Mevcut Seviyeler'!E31=""),"",IFERROR('Mevcut Seviyeler'!E31-INDEX('Hedef Seviyeler'!$B$6:$B$17,MATCH(D31,'Hedef Seviyeler'!$A$6:$A$17,0)),"Hedef yok"))</f>
      </c>
      <c r="F31" s="14">
        <f>IF(OR(B31="",'Mevcut Seviyeler'!F31=""),"",IFERROR('Mevcut Seviyeler'!F31-INDEX('Hedef Seviyeler'!$C$6:$C$17,MATCH(D31,'Hedef Seviyeler'!$A$6:$A$17,0)),"Hedef yok"))</f>
      </c>
      <c r="G31" s="14">
        <f>IF(OR(B31="",'Mevcut Seviyeler'!G31=""),"",IFERROR('Mevcut Seviyeler'!G31-INDEX('Hedef Seviyeler'!$D$6:$D$17,MATCH(D31,'Hedef Seviyeler'!$A$6:$A$17,0)),"Hedef yok"))</f>
      </c>
      <c r="H31" s="14">
        <f>IF(OR(B31="",'Mevcut Seviyeler'!H31=""),"",IFERROR('Mevcut Seviyeler'!H31-INDEX('Hedef Seviyeler'!$E$6:$E$17,MATCH(D31,'Hedef Seviyeler'!$A$6:$A$17,0)),"Hedef yok"))</f>
      </c>
      <c r="I31" s="14">
        <f>IF(OR(B31="",'Mevcut Seviyeler'!I31=""),"",IFERROR('Mevcut Seviyeler'!I31-INDEX('Hedef Seviyeler'!$F$6:$F$17,MATCH(D31,'Hedef Seviyeler'!$A$6:$A$17,0)),"Hedef yok"))</f>
      </c>
      <c r="J31" s="14">
        <f>IF(OR(B31="",'Mevcut Seviyeler'!J31=""),"",IFERROR('Mevcut Seviyeler'!J31-INDEX('Hedef Seviyeler'!$G$6:$G$17,MATCH(D31,'Hedef Seviyeler'!$A$6:$A$17,0)),"Hedef yok"))</f>
      </c>
      <c r="K31" s="14">
        <f>IF(B31="","",COUNTIF(E31:J31,"&lt;0"))</f>
      </c>
      <c r="L31" s="14">
        <f>IF(B31="","",SUMIF(E31:J31,"&lt;0"))</f>
      </c>
      <c r="M31" s="13">
        <f>IF(B31="","",IF(COUNT(E31:J31)=0,"",IF(MIN(E31:J31)&gt;=0,"Hedefler karşılanıyor",INDEX($E$5:$J$5,MATCH(MIN(E31:J31),E31:J31,0)))))</f>
      </c>
    </row>
    <row r="32" ht="18" customHeight="1" spans="1:13" x14ac:dyDescent="0.25">
      <c r="A32" s="6">
        <v>27</v>
      </c>
      <c r="B32" s="13">
        <f>IF('Mevcut Seviyeler'!B32="","",'Mevcut Seviyeler'!B32)</f>
      </c>
      <c r="C32" s="13">
        <f>IF('Mevcut Seviyeler'!B32="","",'Mevcut Seviyeler'!C32&amp;"")</f>
      </c>
      <c r="D32" s="13">
        <f>IF('Mevcut Seviyeler'!B32="","",'Mevcut Seviyeler'!D32&amp;"")</f>
      </c>
      <c r="E32" s="14">
        <f>IF(OR(B32="",'Mevcut Seviyeler'!E32=""),"",IFERROR('Mevcut Seviyeler'!E32-INDEX('Hedef Seviyeler'!$B$6:$B$17,MATCH(D32,'Hedef Seviyeler'!$A$6:$A$17,0)),"Hedef yok"))</f>
      </c>
      <c r="F32" s="14">
        <f>IF(OR(B32="",'Mevcut Seviyeler'!F32=""),"",IFERROR('Mevcut Seviyeler'!F32-INDEX('Hedef Seviyeler'!$C$6:$C$17,MATCH(D32,'Hedef Seviyeler'!$A$6:$A$17,0)),"Hedef yok"))</f>
      </c>
      <c r="G32" s="14">
        <f>IF(OR(B32="",'Mevcut Seviyeler'!G32=""),"",IFERROR('Mevcut Seviyeler'!G32-INDEX('Hedef Seviyeler'!$D$6:$D$17,MATCH(D32,'Hedef Seviyeler'!$A$6:$A$17,0)),"Hedef yok"))</f>
      </c>
      <c r="H32" s="14">
        <f>IF(OR(B32="",'Mevcut Seviyeler'!H32=""),"",IFERROR('Mevcut Seviyeler'!H32-INDEX('Hedef Seviyeler'!$E$6:$E$17,MATCH(D32,'Hedef Seviyeler'!$A$6:$A$17,0)),"Hedef yok"))</f>
      </c>
      <c r="I32" s="14">
        <f>IF(OR(B32="",'Mevcut Seviyeler'!I32=""),"",IFERROR('Mevcut Seviyeler'!I32-INDEX('Hedef Seviyeler'!$F$6:$F$17,MATCH(D32,'Hedef Seviyeler'!$A$6:$A$17,0)),"Hedef yok"))</f>
      </c>
      <c r="J32" s="14">
        <f>IF(OR(B32="",'Mevcut Seviyeler'!J32=""),"",IFERROR('Mevcut Seviyeler'!J32-INDEX('Hedef Seviyeler'!$G$6:$G$17,MATCH(D32,'Hedef Seviyeler'!$A$6:$A$17,0)),"Hedef yok"))</f>
      </c>
      <c r="K32" s="14">
        <f>IF(B32="","",COUNTIF(E32:J32,"&lt;0"))</f>
      </c>
      <c r="L32" s="14">
        <f>IF(B32="","",SUMIF(E32:J32,"&lt;0"))</f>
      </c>
      <c r="M32" s="13">
        <f>IF(B32="","",IF(COUNT(E32:J32)=0,"",IF(MIN(E32:J32)&gt;=0,"Hedefler karşılanıyor",INDEX($E$5:$J$5,MATCH(MIN(E32:J32),E32:J32,0)))))</f>
      </c>
    </row>
    <row r="33" ht="18" customHeight="1" spans="1:13" x14ac:dyDescent="0.25">
      <c r="A33" s="6">
        <v>28</v>
      </c>
      <c r="B33" s="13">
        <f>IF('Mevcut Seviyeler'!B33="","",'Mevcut Seviyeler'!B33)</f>
      </c>
      <c r="C33" s="13">
        <f>IF('Mevcut Seviyeler'!B33="","",'Mevcut Seviyeler'!C33&amp;"")</f>
      </c>
      <c r="D33" s="13">
        <f>IF('Mevcut Seviyeler'!B33="","",'Mevcut Seviyeler'!D33&amp;"")</f>
      </c>
      <c r="E33" s="14">
        <f>IF(OR(B33="",'Mevcut Seviyeler'!E33=""),"",IFERROR('Mevcut Seviyeler'!E33-INDEX('Hedef Seviyeler'!$B$6:$B$17,MATCH(D33,'Hedef Seviyeler'!$A$6:$A$17,0)),"Hedef yok"))</f>
      </c>
      <c r="F33" s="14">
        <f>IF(OR(B33="",'Mevcut Seviyeler'!F33=""),"",IFERROR('Mevcut Seviyeler'!F33-INDEX('Hedef Seviyeler'!$C$6:$C$17,MATCH(D33,'Hedef Seviyeler'!$A$6:$A$17,0)),"Hedef yok"))</f>
      </c>
      <c r="G33" s="14">
        <f>IF(OR(B33="",'Mevcut Seviyeler'!G33=""),"",IFERROR('Mevcut Seviyeler'!G33-INDEX('Hedef Seviyeler'!$D$6:$D$17,MATCH(D33,'Hedef Seviyeler'!$A$6:$A$17,0)),"Hedef yok"))</f>
      </c>
      <c r="H33" s="14">
        <f>IF(OR(B33="",'Mevcut Seviyeler'!H33=""),"",IFERROR('Mevcut Seviyeler'!H33-INDEX('Hedef Seviyeler'!$E$6:$E$17,MATCH(D33,'Hedef Seviyeler'!$A$6:$A$17,0)),"Hedef yok"))</f>
      </c>
      <c r="I33" s="14">
        <f>IF(OR(B33="",'Mevcut Seviyeler'!I33=""),"",IFERROR('Mevcut Seviyeler'!I33-INDEX('Hedef Seviyeler'!$F$6:$F$17,MATCH(D33,'Hedef Seviyeler'!$A$6:$A$17,0)),"Hedef yok"))</f>
      </c>
      <c r="J33" s="14">
        <f>IF(OR(B33="",'Mevcut Seviyeler'!J33=""),"",IFERROR('Mevcut Seviyeler'!J33-INDEX('Hedef Seviyeler'!$G$6:$G$17,MATCH(D33,'Hedef Seviyeler'!$A$6:$A$17,0)),"Hedef yok"))</f>
      </c>
      <c r="K33" s="14">
        <f>IF(B33="","",COUNTIF(E33:J33,"&lt;0"))</f>
      </c>
      <c r="L33" s="14">
        <f>IF(B33="","",SUMIF(E33:J33,"&lt;0"))</f>
      </c>
      <c r="M33" s="13">
        <f>IF(B33="","",IF(COUNT(E33:J33)=0,"",IF(MIN(E33:J33)&gt;=0,"Hedefler karşılanıyor",INDEX($E$5:$J$5,MATCH(MIN(E33:J33),E33:J33,0)))))</f>
      </c>
    </row>
    <row r="34" ht="18" customHeight="1" spans="1:13" x14ac:dyDescent="0.25">
      <c r="A34" s="6">
        <v>29</v>
      </c>
      <c r="B34" s="13">
        <f>IF('Mevcut Seviyeler'!B34="","",'Mevcut Seviyeler'!B34)</f>
      </c>
      <c r="C34" s="13">
        <f>IF('Mevcut Seviyeler'!B34="","",'Mevcut Seviyeler'!C34&amp;"")</f>
      </c>
      <c r="D34" s="13">
        <f>IF('Mevcut Seviyeler'!B34="","",'Mevcut Seviyeler'!D34&amp;"")</f>
      </c>
      <c r="E34" s="14">
        <f>IF(OR(B34="",'Mevcut Seviyeler'!E34=""),"",IFERROR('Mevcut Seviyeler'!E34-INDEX('Hedef Seviyeler'!$B$6:$B$17,MATCH(D34,'Hedef Seviyeler'!$A$6:$A$17,0)),"Hedef yok"))</f>
      </c>
      <c r="F34" s="14">
        <f>IF(OR(B34="",'Mevcut Seviyeler'!F34=""),"",IFERROR('Mevcut Seviyeler'!F34-INDEX('Hedef Seviyeler'!$C$6:$C$17,MATCH(D34,'Hedef Seviyeler'!$A$6:$A$17,0)),"Hedef yok"))</f>
      </c>
      <c r="G34" s="14">
        <f>IF(OR(B34="",'Mevcut Seviyeler'!G34=""),"",IFERROR('Mevcut Seviyeler'!G34-INDEX('Hedef Seviyeler'!$D$6:$D$17,MATCH(D34,'Hedef Seviyeler'!$A$6:$A$17,0)),"Hedef yok"))</f>
      </c>
      <c r="H34" s="14">
        <f>IF(OR(B34="",'Mevcut Seviyeler'!H34=""),"",IFERROR('Mevcut Seviyeler'!H34-INDEX('Hedef Seviyeler'!$E$6:$E$17,MATCH(D34,'Hedef Seviyeler'!$A$6:$A$17,0)),"Hedef yok"))</f>
      </c>
      <c r="I34" s="14">
        <f>IF(OR(B34="",'Mevcut Seviyeler'!I34=""),"",IFERROR('Mevcut Seviyeler'!I34-INDEX('Hedef Seviyeler'!$F$6:$F$17,MATCH(D34,'Hedef Seviyeler'!$A$6:$A$17,0)),"Hedef yok"))</f>
      </c>
      <c r="J34" s="14">
        <f>IF(OR(B34="",'Mevcut Seviyeler'!J34=""),"",IFERROR('Mevcut Seviyeler'!J34-INDEX('Hedef Seviyeler'!$G$6:$G$17,MATCH(D34,'Hedef Seviyeler'!$A$6:$A$17,0)),"Hedef yok"))</f>
      </c>
      <c r="K34" s="14">
        <f>IF(B34="","",COUNTIF(E34:J34,"&lt;0"))</f>
      </c>
      <c r="L34" s="14">
        <f>IF(B34="","",SUMIF(E34:J34,"&lt;0"))</f>
      </c>
      <c r="M34" s="13">
        <f>IF(B34="","",IF(COUNT(E34:J34)=0,"",IF(MIN(E34:J34)&gt;=0,"Hedefler karşılanıyor",INDEX($E$5:$J$5,MATCH(MIN(E34:J34),E34:J34,0)))))</f>
      </c>
    </row>
    <row r="35" ht="18" customHeight="1" spans="1:13" x14ac:dyDescent="0.25">
      <c r="A35" s="6">
        <v>30</v>
      </c>
      <c r="B35" s="13">
        <f>IF('Mevcut Seviyeler'!B35="","",'Mevcut Seviyeler'!B35)</f>
      </c>
      <c r="C35" s="13">
        <f>IF('Mevcut Seviyeler'!B35="","",'Mevcut Seviyeler'!C35&amp;"")</f>
      </c>
      <c r="D35" s="13">
        <f>IF('Mevcut Seviyeler'!B35="","",'Mevcut Seviyeler'!D35&amp;"")</f>
      </c>
      <c r="E35" s="14">
        <f>IF(OR(B35="",'Mevcut Seviyeler'!E35=""),"",IFERROR('Mevcut Seviyeler'!E35-INDEX('Hedef Seviyeler'!$B$6:$B$17,MATCH(D35,'Hedef Seviyeler'!$A$6:$A$17,0)),"Hedef yok"))</f>
      </c>
      <c r="F35" s="14">
        <f>IF(OR(B35="",'Mevcut Seviyeler'!F35=""),"",IFERROR('Mevcut Seviyeler'!F35-INDEX('Hedef Seviyeler'!$C$6:$C$17,MATCH(D35,'Hedef Seviyeler'!$A$6:$A$17,0)),"Hedef yok"))</f>
      </c>
      <c r="G35" s="14">
        <f>IF(OR(B35="",'Mevcut Seviyeler'!G35=""),"",IFERROR('Mevcut Seviyeler'!G35-INDEX('Hedef Seviyeler'!$D$6:$D$17,MATCH(D35,'Hedef Seviyeler'!$A$6:$A$17,0)),"Hedef yok"))</f>
      </c>
      <c r="H35" s="14">
        <f>IF(OR(B35="",'Mevcut Seviyeler'!H35=""),"",IFERROR('Mevcut Seviyeler'!H35-INDEX('Hedef Seviyeler'!$E$6:$E$17,MATCH(D35,'Hedef Seviyeler'!$A$6:$A$17,0)),"Hedef yok"))</f>
      </c>
      <c r="I35" s="14">
        <f>IF(OR(B35="",'Mevcut Seviyeler'!I35=""),"",IFERROR('Mevcut Seviyeler'!I35-INDEX('Hedef Seviyeler'!$F$6:$F$17,MATCH(D35,'Hedef Seviyeler'!$A$6:$A$17,0)),"Hedef yok"))</f>
      </c>
      <c r="J35" s="14">
        <f>IF(OR(B35="",'Mevcut Seviyeler'!J35=""),"",IFERROR('Mevcut Seviyeler'!J35-INDEX('Hedef Seviyeler'!$G$6:$G$17,MATCH(D35,'Hedef Seviyeler'!$A$6:$A$17,0)),"Hedef yok"))</f>
      </c>
      <c r="K35" s="14">
        <f>IF(B35="","",COUNTIF(E35:J35,"&lt;0"))</f>
      </c>
      <c r="L35" s="14">
        <f>IF(B35="","",SUMIF(E35:J35,"&lt;0"))</f>
      </c>
      <c r="M35" s="13">
        <f>IF(B35="","",IF(COUNT(E35:J35)=0,"",IF(MIN(E35:J35)&gt;=0,"Hedefler karşılanıyor",INDEX($E$5:$J$5,MATCH(MIN(E35:J35),E35:J35,0)))))</f>
      </c>
    </row>
    <row r="36" ht="18" customHeight="1" spans="1:13" x14ac:dyDescent="0.25">
      <c r="A36" s="6">
        <v>31</v>
      </c>
      <c r="B36" s="13">
        <f>IF('Mevcut Seviyeler'!B36="","",'Mevcut Seviyeler'!B36)</f>
      </c>
      <c r="C36" s="13">
        <f>IF('Mevcut Seviyeler'!B36="","",'Mevcut Seviyeler'!C36&amp;"")</f>
      </c>
      <c r="D36" s="13">
        <f>IF('Mevcut Seviyeler'!B36="","",'Mevcut Seviyeler'!D36&amp;"")</f>
      </c>
      <c r="E36" s="14">
        <f>IF(OR(B36="",'Mevcut Seviyeler'!E36=""),"",IFERROR('Mevcut Seviyeler'!E36-INDEX('Hedef Seviyeler'!$B$6:$B$17,MATCH(D36,'Hedef Seviyeler'!$A$6:$A$17,0)),"Hedef yok"))</f>
      </c>
      <c r="F36" s="14">
        <f>IF(OR(B36="",'Mevcut Seviyeler'!F36=""),"",IFERROR('Mevcut Seviyeler'!F36-INDEX('Hedef Seviyeler'!$C$6:$C$17,MATCH(D36,'Hedef Seviyeler'!$A$6:$A$17,0)),"Hedef yok"))</f>
      </c>
      <c r="G36" s="14">
        <f>IF(OR(B36="",'Mevcut Seviyeler'!G36=""),"",IFERROR('Mevcut Seviyeler'!G36-INDEX('Hedef Seviyeler'!$D$6:$D$17,MATCH(D36,'Hedef Seviyeler'!$A$6:$A$17,0)),"Hedef yok"))</f>
      </c>
      <c r="H36" s="14">
        <f>IF(OR(B36="",'Mevcut Seviyeler'!H36=""),"",IFERROR('Mevcut Seviyeler'!H36-INDEX('Hedef Seviyeler'!$E$6:$E$17,MATCH(D36,'Hedef Seviyeler'!$A$6:$A$17,0)),"Hedef yok"))</f>
      </c>
      <c r="I36" s="14">
        <f>IF(OR(B36="",'Mevcut Seviyeler'!I36=""),"",IFERROR('Mevcut Seviyeler'!I36-INDEX('Hedef Seviyeler'!$F$6:$F$17,MATCH(D36,'Hedef Seviyeler'!$A$6:$A$17,0)),"Hedef yok"))</f>
      </c>
      <c r="J36" s="14">
        <f>IF(OR(B36="",'Mevcut Seviyeler'!J36=""),"",IFERROR('Mevcut Seviyeler'!J36-INDEX('Hedef Seviyeler'!$G$6:$G$17,MATCH(D36,'Hedef Seviyeler'!$A$6:$A$17,0)),"Hedef yok"))</f>
      </c>
      <c r="K36" s="14">
        <f>IF(B36="","",COUNTIF(E36:J36,"&lt;0"))</f>
      </c>
      <c r="L36" s="14">
        <f>IF(B36="","",SUMIF(E36:J36,"&lt;0"))</f>
      </c>
      <c r="M36" s="13">
        <f>IF(B36="","",IF(COUNT(E36:J36)=0,"",IF(MIN(E36:J36)&gt;=0,"Hedefler karşılanıyor",INDEX($E$5:$J$5,MATCH(MIN(E36:J36),E36:J36,0)))))</f>
      </c>
    </row>
    <row r="37" ht="18" customHeight="1" spans="1:13" x14ac:dyDescent="0.25">
      <c r="A37" s="6">
        <v>32</v>
      </c>
      <c r="B37" s="13">
        <f>IF('Mevcut Seviyeler'!B37="","",'Mevcut Seviyeler'!B37)</f>
      </c>
      <c r="C37" s="13">
        <f>IF('Mevcut Seviyeler'!B37="","",'Mevcut Seviyeler'!C37&amp;"")</f>
      </c>
      <c r="D37" s="13">
        <f>IF('Mevcut Seviyeler'!B37="","",'Mevcut Seviyeler'!D37&amp;"")</f>
      </c>
      <c r="E37" s="14">
        <f>IF(OR(B37="",'Mevcut Seviyeler'!E37=""),"",IFERROR('Mevcut Seviyeler'!E37-INDEX('Hedef Seviyeler'!$B$6:$B$17,MATCH(D37,'Hedef Seviyeler'!$A$6:$A$17,0)),"Hedef yok"))</f>
      </c>
      <c r="F37" s="14">
        <f>IF(OR(B37="",'Mevcut Seviyeler'!F37=""),"",IFERROR('Mevcut Seviyeler'!F37-INDEX('Hedef Seviyeler'!$C$6:$C$17,MATCH(D37,'Hedef Seviyeler'!$A$6:$A$17,0)),"Hedef yok"))</f>
      </c>
      <c r="G37" s="14">
        <f>IF(OR(B37="",'Mevcut Seviyeler'!G37=""),"",IFERROR('Mevcut Seviyeler'!G37-INDEX('Hedef Seviyeler'!$D$6:$D$17,MATCH(D37,'Hedef Seviyeler'!$A$6:$A$17,0)),"Hedef yok"))</f>
      </c>
      <c r="H37" s="14">
        <f>IF(OR(B37="",'Mevcut Seviyeler'!H37=""),"",IFERROR('Mevcut Seviyeler'!H37-INDEX('Hedef Seviyeler'!$E$6:$E$17,MATCH(D37,'Hedef Seviyeler'!$A$6:$A$17,0)),"Hedef yok"))</f>
      </c>
      <c r="I37" s="14">
        <f>IF(OR(B37="",'Mevcut Seviyeler'!I37=""),"",IFERROR('Mevcut Seviyeler'!I37-INDEX('Hedef Seviyeler'!$F$6:$F$17,MATCH(D37,'Hedef Seviyeler'!$A$6:$A$17,0)),"Hedef yok"))</f>
      </c>
      <c r="J37" s="14">
        <f>IF(OR(B37="",'Mevcut Seviyeler'!J37=""),"",IFERROR('Mevcut Seviyeler'!J37-INDEX('Hedef Seviyeler'!$G$6:$G$17,MATCH(D37,'Hedef Seviyeler'!$A$6:$A$17,0)),"Hedef yok"))</f>
      </c>
      <c r="K37" s="14">
        <f>IF(B37="","",COUNTIF(E37:J37,"&lt;0"))</f>
      </c>
      <c r="L37" s="14">
        <f>IF(B37="","",SUMIF(E37:J37,"&lt;0"))</f>
      </c>
      <c r="M37" s="13">
        <f>IF(B37="","",IF(COUNT(E37:J37)=0,"",IF(MIN(E37:J37)&gt;=0,"Hedefler karşılanıyor",INDEX($E$5:$J$5,MATCH(MIN(E37:J37),E37:J37,0)))))</f>
      </c>
    </row>
    <row r="38" ht="18" customHeight="1" spans="1:13" x14ac:dyDescent="0.25">
      <c r="A38" s="6">
        <v>33</v>
      </c>
      <c r="B38" s="13">
        <f>IF('Mevcut Seviyeler'!B38="","",'Mevcut Seviyeler'!B38)</f>
      </c>
      <c r="C38" s="13">
        <f>IF('Mevcut Seviyeler'!B38="","",'Mevcut Seviyeler'!C38&amp;"")</f>
      </c>
      <c r="D38" s="13">
        <f>IF('Mevcut Seviyeler'!B38="","",'Mevcut Seviyeler'!D38&amp;"")</f>
      </c>
      <c r="E38" s="14">
        <f>IF(OR(B38="",'Mevcut Seviyeler'!E38=""),"",IFERROR('Mevcut Seviyeler'!E38-INDEX('Hedef Seviyeler'!$B$6:$B$17,MATCH(D38,'Hedef Seviyeler'!$A$6:$A$17,0)),"Hedef yok"))</f>
      </c>
      <c r="F38" s="14">
        <f>IF(OR(B38="",'Mevcut Seviyeler'!F38=""),"",IFERROR('Mevcut Seviyeler'!F38-INDEX('Hedef Seviyeler'!$C$6:$C$17,MATCH(D38,'Hedef Seviyeler'!$A$6:$A$17,0)),"Hedef yok"))</f>
      </c>
      <c r="G38" s="14">
        <f>IF(OR(B38="",'Mevcut Seviyeler'!G38=""),"",IFERROR('Mevcut Seviyeler'!G38-INDEX('Hedef Seviyeler'!$D$6:$D$17,MATCH(D38,'Hedef Seviyeler'!$A$6:$A$17,0)),"Hedef yok"))</f>
      </c>
      <c r="H38" s="14">
        <f>IF(OR(B38="",'Mevcut Seviyeler'!H38=""),"",IFERROR('Mevcut Seviyeler'!H38-INDEX('Hedef Seviyeler'!$E$6:$E$17,MATCH(D38,'Hedef Seviyeler'!$A$6:$A$17,0)),"Hedef yok"))</f>
      </c>
      <c r="I38" s="14">
        <f>IF(OR(B38="",'Mevcut Seviyeler'!I38=""),"",IFERROR('Mevcut Seviyeler'!I38-INDEX('Hedef Seviyeler'!$F$6:$F$17,MATCH(D38,'Hedef Seviyeler'!$A$6:$A$17,0)),"Hedef yok"))</f>
      </c>
      <c r="J38" s="14">
        <f>IF(OR(B38="",'Mevcut Seviyeler'!J38=""),"",IFERROR('Mevcut Seviyeler'!J38-INDEX('Hedef Seviyeler'!$G$6:$G$17,MATCH(D38,'Hedef Seviyeler'!$A$6:$A$17,0)),"Hedef yok"))</f>
      </c>
      <c r="K38" s="14">
        <f>IF(B38="","",COUNTIF(E38:J38,"&lt;0"))</f>
      </c>
      <c r="L38" s="14">
        <f>IF(B38="","",SUMIF(E38:J38,"&lt;0"))</f>
      </c>
      <c r="M38" s="13">
        <f>IF(B38="","",IF(COUNT(E38:J38)=0,"",IF(MIN(E38:J38)&gt;=0,"Hedefler karşılanıyor",INDEX($E$5:$J$5,MATCH(MIN(E38:J38),E38:J38,0)))))</f>
      </c>
    </row>
    <row r="39" ht="18" customHeight="1" spans="1:13" x14ac:dyDescent="0.25">
      <c r="A39" s="6">
        <v>34</v>
      </c>
      <c r="B39" s="13">
        <f>IF('Mevcut Seviyeler'!B39="","",'Mevcut Seviyeler'!B39)</f>
      </c>
      <c r="C39" s="13">
        <f>IF('Mevcut Seviyeler'!B39="","",'Mevcut Seviyeler'!C39&amp;"")</f>
      </c>
      <c r="D39" s="13">
        <f>IF('Mevcut Seviyeler'!B39="","",'Mevcut Seviyeler'!D39&amp;"")</f>
      </c>
      <c r="E39" s="14">
        <f>IF(OR(B39="",'Mevcut Seviyeler'!E39=""),"",IFERROR('Mevcut Seviyeler'!E39-INDEX('Hedef Seviyeler'!$B$6:$B$17,MATCH(D39,'Hedef Seviyeler'!$A$6:$A$17,0)),"Hedef yok"))</f>
      </c>
      <c r="F39" s="14">
        <f>IF(OR(B39="",'Mevcut Seviyeler'!F39=""),"",IFERROR('Mevcut Seviyeler'!F39-INDEX('Hedef Seviyeler'!$C$6:$C$17,MATCH(D39,'Hedef Seviyeler'!$A$6:$A$17,0)),"Hedef yok"))</f>
      </c>
      <c r="G39" s="14">
        <f>IF(OR(B39="",'Mevcut Seviyeler'!G39=""),"",IFERROR('Mevcut Seviyeler'!G39-INDEX('Hedef Seviyeler'!$D$6:$D$17,MATCH(D39,'Hedef Seviyeler'!$A$6:$A$17,0)),"Hedef yok"))</f>
      </c>
      <c r="H39" s="14">
        <f>IF(OR(B39="",'Mevcut Seviyeler'!H39=""),"",IFERROR('Mevcut Seviyeler'!H39-INDEX('Hedef Seviyeler'!$E$6:$E$17,MATCH(D39,'Hedef Seviyeler'!$A$6:$A$17,0)),"Hedef yok"))</f>
      </c>
      <c r="I39" s="14">
        <f>IF(OR(B39="",'Mevcut Seviyeler'!I39=""),"",IFERROR('Mevcut Seviyeler'!I39-INDEX('Hedef Seviyeler'!$F$6:$F$17,MATCH(D39,'Hedef Seviyeler'!$A$6:$A$17,0)),"Hedef yok"))</f>
      </c>
      <c r="J39" s="14">
        <f>IF(OR(B39="",'Mevcut Seviyeler'!J39=""),"",IFERROR('Mevcut Seviyeler'!J39-INDEX('Hedef Seviyeler'!$G$6:$G$17,MATCH(D39,'Hedef Seviyeler'!$A$6:$A$17,0)),"Hedef yok"))</f>
      </c>
      <c r="K39" s="14">
        <f>IF(B39="","",COUNTIF(E39:J39,"&lt;0"))</f>
      </c>
      <c r="L39" s="14">
        <f>IF(B39="","",SUMIF(E39:J39,"&lt;0"))</f>
      </c>
      <c r="M39" s="13">
        <f>IF(B39="","",IF(COUNT(E39:J39)=0,"",IF(MIN(E39:J39)&gt;=0,"Hedefler karşılanıyor",INDEX($E$5:$J$5,MATCH(MIN(E39:J39),E39:J39,0)))))</f>
      </c>
    </row>
    <row r="40" ht="18" customHeight="1" spans="1:13" x14ac:dyDescent="0.25">
      <c r="A40" s="6">
        <v>35</v>
      </c>
      <c r="B40" s="13">
        <f>IF('Mevcut Seviyeler'!B40="","",'Mevcut Seviyeler'!B40)</f>
      </c>
      <c r="C40" s="13">
        <f>IF('Mevcut Seviyeler'!B40="","",'Mevcut Seviyeler'!C40&amp;"")</f>
      </c>
      <c r="D40" s="13">
        <f>IF('Mevcut Seviyeler'!B40="","",'Mevcut Seviyeler'!D40&amp;"")</f>
      </c>
      <c r="E40" s="14">
        <f>IF(OR(B40="",'Mevcut Seviyeler'!E40=""),"",IFERROR('Mevcut Seviyeler'!E40-INDEX('Hedef Seviyeler'!$B$6:$B$17,MATCH(D40,'Hedef Seviyeler'!$A$6:$A$17,0)),"Hedef yok"))</f>
      </c>
      <c r="F40" s="14">
        <f>IF(OR(B40="",'Mevcut Seviyeler'!F40=""),"",IFERROR('Mevcut Seviyeler'!F40-INDEX('Hedef Seviyeler'!$C$6:$C$17,MATCH(D40,'Hedef Seviyeler'!$A$6:$A$17,0)),"Hedef yok"))</f>
      </c>
      <c r="G40" s="14">
        <f>IF(OR(B40="",'Mevcut Seviyeler'!G40=""),"",IFERROR('Mevcut Seviyeler'!G40-INDEX('Hedef Seviyeler'!$D$6:$D$17,MATCH(D40,'Hedef Seviyeler'!$A$6:$A$17,0)),"Hedef yok"))</f>
      </c>
      <c r="H40" s="14">
        <f>IF(OR(B40="",'Mevcut Seviyeler'!H40=""),"",IFERROR('Mevcut Seviyeler'!H40-INDEX('Hedef Seviyeler'!$E$6:$E$17,MATCH(D40,'Hedef Seviyeler'!$A$6:$A$17,0)),"Hedef yok"))</f>
      </c>
      <c r="I40" s="14">
        <f>IF(OR(B40="",'Mevcut Seviyeler'!I40=""),"",IFERROR('Mevcut Seviyeler'!I40-INDEX('Hedef Seviyeler'!$F$6:$F$17,MATCH(D40,'Hedef Seviyeler'!$A$6:$A$17,0)),"Hedef yok"))</f>
      </c>
      <c r="J40" s="14">
        <f>IF(OR(B40="",'Mevcut Seviyeler'!J40=""),"",IFERROR('Mevcut Seviyeler'!J40-INDEX('Hedef Seviyeler'!$G$6:$G$17,MATCH(D40,'Hedef Seviyeler'!$A$6:$A$17,0)),"Hedef yok"))</f>
      </c>
      <c r="K40" s="14">
        <f>IF(B40="","",COUNTIF(E40:J40,"&lt;0"))</f>
      </c>
      <c r="L40" s="14">
        <f>IF(B40="","",SUMIF(E40:J40,"&lt;0"))</f>
      </c>
      <c r="M40" s="13">
        <f>IF(B40="","",IF(COUNT(E40:J40)=0,"",IF(MIN(E40:J40)&gt;=0,"Hedefler karşılanıyor",INDEX($E$5:$J$5,MATCH(MIN(E40:J40),E40:J40,0)))))</f>
      </c>
    </row>
    <row r="41" ht="18" customHeight="1" spans="1:13" x14ac:dyDescent="0.25">
      <c r="A41" s="6">
        <v>36</v>
      </c>
      <c r="B41" s="13">
        <f>IF('Mevcut Seviyeler'!B41="","",'Mevcut Seviyeler'!B41)</f>
      </c>
      <c r="C41" s="13">
        <f>IF('Mevcut Seviyeler'!B41="","",'Mevcut Seviyeler'!C41&amp;"")</f>
      </c>
      <c r="D41" s="13">
        <f>IF('Mevcut Seviyeler'!B41="","",'Mevcut Seviyeler'!D41&amp;"")</f>
      </c>
      <c r="E41" s="14">
        <f>IF(OR(B41="",'Mevcut Seviyeler'!E41=""),"",IFERROR('Mevcut Seviyeler'!E41-INDEX('Hedef Seviyeler'!$B$6:$B$17,MATCH(D41,'Hedef Seviyeler'!$A$6:$A$17,0)),"Hedef yok"))</f>
      </c>
      <c r="F41" s="14">
        <f>IF(OR(B41="",'Mevcut Seviyeler'!F41=""),"",IFERROR('Mevcut Seviyeler'!F41-INDEX('Hedef Seviyeler'!$C$6:$C$17,MATCH(D41,'Hedef Seviyeler'!$A$6:$A$17,0)),"Hedef yok"))</f>
      </c>
      <c r="G41" s="14">
        <f>IF(OR(B41="",'Mevcut Seviyeler'!G41=""),"",IFERROR('Mevcut Seviyeler'!G41-INDEX('Hedef Seviyeler'!$D$6:$D$17,MATCH(D41,'Hedef Seviyeler'!$A$6:$A$17,0)),"Hedef yok"))</f>
      </c>
      <c r="H41" s="14">
        <f>IF(OR(B41="",'Mevcut Seviyeler'!H41=""),"",IFERROR('Mevcut Seviyeler'!H41-INDEX('Hedef Seviyeler'!$E$6:$E$17,MATCH(D41,'Hedef Seviyeler'!$A$6:$A$17,0)),"Hedef yok"))</f>
      </c>
      <c r="I41" s="14">
        <f>IF(OR(B41="",'Mevcut Seviyeler'!I41=""),"",IFERROR('Mevcut Seviyeler'!I41-INDEX('Hedef Seviyeler'!$F$6:$F$17,MATCH(D41,'Hedef Seviyeler'!$A$6:$A$17,0)),"Hedef yok"))</f>
      </c>
      <c r="J41" s="14">
        <f>IF(OR(B41="",'Mevcut Seviyeler'!J41=""),"",IFERROR('Mevcut Seviyeler'!J41-INDEX('Hedef Seviyeler'!$G$6:$G$17,MATCH(D41,'Hedef Seviyeler'!$A$6:$A$17,0)),"Hedef yok"))</f>
      </c>
      <c r="K41" s="14">
        <f>IF(B41="","",COUNTIF(E41:J41,"&lt;0"))</f>
      </c>
      <c r="L41" s="14">
        <f>IF(B41="","",SUMIF(E41:J41,"&lt;0"))</f>
      </c>
      <c r="M41" s="13">
        <f>IF(B41="","",IF(COUNT(E41:J41)=0,"",IF(MIN(E41:J41)&gt;=0,"Hedefler karşılanıyor",INDEX($E$5:$J$5,MATCH(MIN(E41:J41),E41:J41,0)))))</f>
      </c>
    </row>
    <row r="42" ht="18" customHeight="1" spans="1:13" x14ac:dyDescent="0.25">
      <c r="A42" s="6">
        <v>37</v>
      </c>
      <c r="B42" s="13">
        <f>IF('Mevcut Seviyeler'!B42="","",'Mevcut Seviyeler'!B42)</f>
      </c>
      <c r="C42" s="13">
        <f>IF('Mevcut Seviyeler'!B42="","",'Mevcut Seviyeler'!C42&amp;"")</f>
      </c>
      <c r="D42" s="13">
        <f>IF('Mevcut Seviyeler'!B42="","",'Mevcut Seviyeler'!D42&amp;"")</f>
      </c>
      <c r="E42" s="14">
        <f>IF(OR(B42="",'Mevcut Seviyeler'!E42=""),"",IFERROR('Mevcut Seviyeler'!E42-INDEX('Hedef Seviyeler'!$B$6:$B$17,MATCH(D42,'Hedef Seviyeler'!$A$6:$A$17,0)),"Hedef yok"))</f>
      </c>
      <c r="F42" s="14">
        <f>IF(OR(B42="",'Mevcut Seviyeler'!F42=""),"",IFERROR('Mevcut Seviyeler'!F42-INDEX('Hedef Seviyeler'!$C$6:$C$17,MATCH(D42,'Hedef Seviyeler'!$A$6:$A$17,0)),"Hedef yok"))</f>
      </c>
      <c r="G42" s="14">
        <f>IF(OR(B42="",'Mevcut Seviyeler'!G42=""),"",IFERROR('Mevcut Seviyeler'!G42-INDEX('Hedef Seviyeler'!$D$6:$D$17,MATCH(D42,'Hedef Seviyeler'!$A$6:$A$17,0)),"Hedef yok"))</f>
      </c>
      <c r="H42" s="14">
        <f>IF(OR(B42="",'Mevcut Seviyeler'!H42=""),"",IFERROR('Mevcut Seviyeler'!H42-INDEX('Hedef Seviyeler'!$E$6:$E$17,MATCH(D42,'Hedef Seviyeler'!$A$6:$A$17,0)),"Hedef yok"))</f>
      </c>
      <c r="I42" s="14">
        <f>IF(OR(B42="",'Mevcut Seviyeler'!I42=""),"",IFERROR('Mevcut Seviyeler'!I42-INDEX('Hedef Seviyeler'!$F$6:$F$17,MATCH(D42,'Hedef Seviyeler'!$A$6:$A$17,0)),"Hedef yok"))</f>
      </c>
      <c r="J42" s="14">
        <f>IF(OR(B42="",'Mevcut Seviyeler'!J42=""),"",IFERROR('Mevcut Seviyeler'!J42-INDEX('Hedef Seviyeler'!$G$6:$G$17,MATCH(D42,'Hedef Seviyeler'!$A$6:$A$17,0)),"Hedef yok"))</f>
      </c>
      <c r="K42" s="14">
        <f>IF(B42="","",COUNTIF(E42:J42,"&lt;0"))</f>
      </c>
      <c r="L42" s="14">
        <f>IF(B42="","",SUMIF(E42:J42,"&lt;0"))</f>
      </c>
      <c r="M42" s="13">
        <f>IF(B42="","",IF(COUNT(E42:J42)=0,"",IF(MIN(E42:J42)&gt;=0,"Hedefler karşılanıyor",INDEX($E$5:$J$5,MATCH(MIN(E42:J42),E42:J42,0)))))</f>
      </c>
    </row>
    <row r="43" ht="18" customHeight="1" spans="1:13" x14ac:dyDescent="0.25">
      <c r="A43" s="6">
        <v>38</v>
      </c>
      <c r="B43" s="13">
        <f>IF('Mevcut Seviyeler'!B43="","",'Mevcut Seviyeler'!B43)</f>
      </c>
      <c r="C43" s="13">
        <f>IF('Mevcut Seviyeler'!B43="","",'Mevcut Seviyeler'!C43&amp;"")</f>
      </c>
      <c r="D43" s="13">
        <f>IF('Mevcut Seviyeler'!B43="","",'Mevcut Seviyeler'!D43&amp;"")</f>
      </c>
      <c r="E43" s="14">
        <f>IF(OR(B43="",'Mevcut Seviyeler'!E43=""),"",IFERROR('Mevcut Seviyeler'!E43-INDEX('Hedef Seviyeler'!$B$6:$B$17,MATCH(D43,'Hedef Seviyeler'!$A$6:$A$17,0)),"Hedef yok"))</f>
      </c>
      <c r="F43" s="14">
        <f>IF(OR(B43="",'Mevcut Seviyeler'!F43=""),"",IFERROR('Mevcut Seviyeler'!F43-INDEX('Hedef Seviyeler'!$C$6:$C$17,MATCH(D43,'Hedef Seviyeler'!$A$6:$A$17,0)),"Hedef yok"))</f>
      </c>
      <c r="G43" s="14">
        <f>IF(OR(B43="",'Mevcut Seviyeler'!G43=""),"",IFERROR('Mevcut Seviyeler'!G43-INDEX('Hedef Seviyeler'!$D$6:$D$17,MATCH(D43,'Hedef Seviyeler'!$A$6:$A$17,0)),"Hedef yok"))</f>
      </c>
      <c r="H43" s="14">
        <f>IF(OR(B43="",'Mevcut Seviyeler'!H43=""),"",IFERROR('Mevcut Seviyeler'!H43-INDEX('Hedef Seviyeler'!$E$6:$E$17,MATCH(D43,'Hedef Seviyeler'!$A$6:$A$17,0)),"Hedef yok"))</f>
      </c>
      <c r="I43" s="14">
        <f>IF(OR(B43="",'Mevcut Seviyeler'!I43=""),"",IFERROR('Mevcut Seviyeler'!I43-INDEX('Hedef Seviyeler'!$F$6:$F$17,MATCH(D43,'Hedef Seviyeler'!$A$6:$A$17,0)),"Hedef yok"))</f>
      </c>
      <c r="J43" s="14">
        <f>IF(OR(B43="",'Mevcut Seviyeler'!J43=""),"",IFERROR('Mevcut Seviyeler'!J43-INDEX('Hedef Seviyeler'!$G$6:$G$17,MATCH(D43,'Hedef Seviyeler'!$A$6:$A$17,0)),"Hedef yok"))</f>
      </c>
      <c r="K43" s="14">
        <f>IF(B43="","",COUNTIF(E43:J43,"&lt;0"))</f>
      </c>
      <c r="L43" s="14">
        <f>IF(B43="","",SUMIF(E43:J43,"&lt;0"))</f>
      </c>
      <c r="M43" s="13">
        <f>IF(B43="","",IF(COUNT(E43:J43)=0,"",IF(MIN(E43:J43)&gt;=0,"Hedefler karşılanıyor",INDEX($E$5:$J$5,MATCH(MIN(E43:J43),E43:J43,0)))))</f>
      </c>
    </row>
    <row r="44" ht="18" customHeight="1" spans="1:13" x14ac:dyDescent="0.25">
      <c r="A44" s="6">
        <v>39</v>
      </c>
      <c r="B44" s="13">
        <f>IF('Mevcut Seviyeler'!B44="","",'Mevcut Seviyeler'!B44)</f>
      </c>
      <c r="C44" s="13">
        <f>IF('Mevcut Seviyeler'!B44="","",'Mevcut Seviyeler'!C44&amp;"")</f>
      </c>
      <c r="D44" s="13">
        <f>IF('Mevcut Seviyeler'!B44="","",'Mevcut Seviyeler'!D44&amp;"")</f>
      </c>
      <c r="E44" s="14">
        <f>IF(OR(B44="",'Mevcut Seviyeler'!E44=""),"",IFERROR('Mevcut Seviyeler'!E44-INDEX('Hedef Seviyeler'!$B$6:$B$17,MATCH(D44,'Hedef Seviyeler'!$A$6:$A$17,0)),"Hedef yok"))</f>
      </c>
      <c r="F44" s="14">
        <f>IF(OR(B44="",'Mevcut Seviyeler'!F44=""),"",IFERROR('Mevcut Seviyeler'!F44-INDEX('Hedef Seviyeler'!$C$6:$C$17,MATCH(D44,'Hedef Seviyeler'!$A$6:$A$17,0)),"Hedef yok"))</f>
      </c>
      <c r="G44" s="14">
        <f>IF(OR(B44="",'Mevcut Seviyeler'!G44=""),"",IFERROR('Mevcut Seviyeler'!G44-INDEX('Hedef Seviyeler'!$D$6:$D$17,MATCH(D44,'Hedef Seviyeler'!$A$6:$A$17,0)),"Hedef yok"))</f>
      </c>
      <c r="H44" s="14">
        <f>IF(OR(B44="",'Mevcut Seviyeler'!H44=""),"",IFERROR('Mevcut Seviyeler'!H44-INDEX('Hedef Seviyeler'!$E$6:$E$17,MATCH(D44,'Hedef Seviyeler'!$A$6:$A$17,0)),"Hedef yok"))</f>
      </c>
      <c r="I44" s="14">
        <f>IF(OR(B44="",'Mevcut Seviyeler'!I44=""),"",IFERROR('Mevcut Seviyeler'!I44-INDEX('Hedef Seviyeler'!$F$6:$F$17,MATCH(D44,'Hedef Seviyeler'!$A$6:$A$17,0)),"Hedef yok"))</f>
      </c>
      <c r="J44" s="14">
        <f>IF(OR(B44="",'Mevcut Seviyeler'!J44=""),"",IFERROR('Mevcut Seviyeler'!J44-INDEX('Hedef Seviyeler'!$G$6:$G$17,MATCH(D44,'Hedef Seviyeler'!$A$6:$A$17,0)),"Hedef yok"))</f>
      </c>
      <c r="K44" s="14">
        <f>IF(B44="","",COUNTIF(E44:J44,"&lt;0"))</f>
      </c>
      <c r="L44" s="14">
        <f>IF(B44="","",SUMIF(E44:J44,"&lt;0"))</f>
      </c>
      <c r="M44" s="13">
        <f>IF(B44="","",IF(COUNT(E44:J44)=0,"",IF(MIN(E44:J44)&gt;=0,"Hedefler karşılanıyor",INDEX($E$5:$J$5,MATCH(MIN(E44:J44),E44:J44,0)))))</f>
      </c>
    </row>
    <row r="45" ht="18" customHeight="1" spans="1:13" x14ac:dyDescent="0.25">
      <c r="A45" s="6">
        <v>40</v>
      </c>
      <c r="B45" s="13">
        <f>IF('Mevcut Seviyeler'!B45="","",'Mevcut Seviyeler'!B45)</f>
      </c>
      <c r="C45" s="13">
        <f>IF('Mevcut Seviyeler'!B45="","",'Mevcut Seviyeler'!C45&amp;"")</f>
      </c>
      <c r="D45" s="13">
        <f>IF('Mevcut Seviyeler'!B45="","",'Mevcut Seviyeler'!D45&amp;"")</f>
      </c>
      <c r="E45" s="14">
        <f>IF(OR(B45="",'Mevcut Seviyeler'!E45=""),"",IFERROR('Mevcut Seviyeler'!E45-INDEX('Hedef Seviyeler'!$B$6:$B$17,MATCH(D45,'Hedef Seviyeler'!$A$6:$A$17,0)),"Hedef yok"))</f>
      </c>
      <c r="F45" s="14">
        <f>IF(OR(B45="",'Mevcut Seviyeler'!F45=""),"",IFERROR('Mevcut Seviyeler'!F45-INDEX('Hedef Seviyeler'!$C$6:$C$17,MATCH(D45,'Hedef Seviyeler'!$A$6:$A$17,0)),"Hedef yok"))</f>
      </c>
      <c r="G45" s="14">
        <f>IF(OR(B45="",'Mevcut Seviyeler'!G45=""),"",IFERROR('Mevcut Seviyeler'!G45-INDEX('Hedef Seviyeler'!$D$6:$D$17,MATCH(D45,'Hedef Seviyeler'!$A$6:$A$17,0)),"Hedef yok"))</f>
      </c>
      <c r="H45" s="14">
        <f>IF(OR(B45="",'Mevcut Seviyeler'!H45=""),"",IFERROR('Mevcut Seviyeler'!H45-INDEX('Hedef Seviyeler'!$E$6:$E$17,MATCH(D45,'Hedef Seviyeler'!$A$6:$A$17,0)),"Hedef yok"))</f>
      </c>
      <c r="I45" s="14">
        <f>IF(OR(B45="",'Mevcut Seviyeler'!I45=""),"",IFERROR('Mevcut Seviyeler'!I45-INDEX('Hedef Seviyeler'!$F$6:$F$17,MATCH(D45,'Hedef Seviyeler'!$A$6:$A$17,0)),"Hedef yok"))</f>
      </c>
      <c r="J45" s="14">
        <f>IF(OR(B45="",'Mevcut Seviyeler'!J45=""),"",IFERROR('Mevcut Seviyeler'!J45-INDEX('Hedef Seviyeler'!$G$6:$G$17,MATCH(D45,'Hedef Seviyeler'!$A$6:$A$17,0)),"Hedef yok"))</f>
      </c>
      <c r="K45" s="14">
        <f>IF(B45="","",COUNTIF(E45:J45,"&lt;0"))</f>
      </c>
      <c r="L45" s="14">
        <f>IF(B45="","",SUMIF(E45:J45,"&lt;0"))</f>
      </c>
      <c r="M45" s="13">
        <f>IF(B45="","",IF(COUNT(E45:J45)=0,"",IF(MIN(E45:J45)&gt;=0,"Hedefler karşılanıyor",INDEX($E$5:$J$5,MATCH(MIN(E45:J45),E45:J45,0)))))</f>
      </c>
    </row>
  </sheetData>
  <autoFilter ref="A5:M5"/>
  <conditionalFormatting sqref="E6:E45">
    <cfRule type="expression" dxfId="30" priority="1">
      <formula>AND(ISNUMBER(E6),E6&lt;=-2)</formula>
    </cfRule>
  </conditionalFormatting>
  <conditionalFormatting sqref="E6:E45">
    <cfRule type="expression" dxfId="31" priority="1">
      <formula>AND(ISNUMBER(E6),E6=-1)</formula>
    </cfRule>
  </conditionalFormatting>
  <conditionalFormatting sqref="E6:E45">
    <cfRule type="expression" dxfId="32" priority="1">
      <formula>AND(ISNUMBER(E6),E6&gt;=0)</formula>
    </cfRule>
  </conditionalFormatting>
  <conditionalFormatting sqref="F6:F45">
    <cfRule type="expression" dxfId="33" priority="1">
      <formula>AND(ISNUMBER(F6),F6&lt;=-2)</formula>
    </cfRule>
  </conditionalFormatting>
  <conditionalFormatting sqref="F6:F45">
    <cfRule type="expression" dxfId="34" priority="1">
      <formula>AND(ISNUMBER(F6),F6=-1)</formula>
    </cfRule>
  </conditionalFormatting>
  <conditionalFormatting sqref="F6:F45">
    <cfRule type="expression" dxfId="35" priority="1">
      <formula>AND(ISNUMBER(F6),F6&gt;=0)</formula>
    </cfRule>
  </conditionalFormatting>
  <conditionalFormatting sqref="G6:G45">
    <cfRule type="expression" dxfId="36" priority="1">
      <formula>AND(ISNUMBER(G6),G6&lt;=-2)</formula>
    </cfRule>
  </conditionalFormatting>
  <conditionalFormatting sqref="G6:G45">
    <cfRule type="expression" dxfId="37" priority="1">
      <formula>AND(ISNUMBER(G6),G6=-1)</formula>
    </cfRule>
  </conditionalFormatting>
  <conditionalFormatting sqref="G6:G45">
    <cfRule type="expression" dxfId="38" priority="1">
      <formula>AND(ISNUMBER(G6),G6&gt;=0)</formula>
    </cfRule>
  </conditionalFormatting>
  <conditionalFormatting sqref="H6:H45">
    <cfRule type="expression" dxfId="39" priority="1">
      <formula>AND(ISNUMBER(H6),H6&lt;=-2)</formula>
    </cfRule>
  </conditionalFormatting>
  <conditionalFormatting sqref="H6:H45">
    <cfRule type="expression" dxfId="40" priority="1">
      <formula>AND(ISNUMBER(H6),H6=-1)</formula>
    </cfRule>
  </conditionalFormatting>
  <conditionalFormatting sqref="H6:H45">
    <cfRule type="expression" dxfId="41" priority="1">
      <formula>AND(ISNUMBER(H6),H6&gt;=0)</formula>
    </cfRule>
  </conditionalFormatting>
  <conditionalFormatting sqref="I6:I45">
    <cfRule type="expression" dxfId="42" priority="1">
      <formula>AND(ISNUMBER(I6),I6&lt;=-2)</formula>
    </cfRule>
  </conditionalFormatting>
  <conditionalFormatting sqref="I6:I45">
    <cfRule type="expression" dxfId="43" priority="1">
      <formula>AND(ISNUMBER(I6),I6=-1)</formula>
    </cfRule>
  </conditionalFormatting>
  <conditionalFormatting sqref="I6:I45">
    <cfRule type="expression" dxfId="44" priority="1">
      <formula>AND(ISNUMBER(I6),I6&gt;=0)</formula>
    </cfRule>
  </conditionalFormatting>
  <conditionalFormatting sqref="J6:J45">
    <cfRule type="expression" dxfId="45" priority="1">
      <formula>AND(ISNUMBER(J6),J6&lt;=-2)</formula>
    </cfRule>
  </conditionalFormatting>
  <conditionalFormatting sqref="J6:J45">
    <cfRule type="expression" dxfId="46" priority="1">
      <formula>AND(ISNUMBER(J6),J6=-1)</formula>
    </cfRule>
  </conditionalFormatting>
  <conditionalFormatting sqref="J6:J45">
    <cfRule type="expression" dxfId="47" priority="1">
      <formula>AND(ISNUMBER(J6),J6&gt;=0)</formula>
    </cfRule>
  </conditionalFormatting>
  <conditionalFormatting sqref="K6:K45">
    <cfRule type="cellIs" dxfId="48" priority="1" operator="greaterThan">
      <formula>2</formula>
    </cfRule>
  </conditionalFormatting>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5"/>
  <sheetViews>
    <sheetView workbookViewId="0" showGridLines="0"/>
  </sheetViews>
  <sheetFormatPr defaultRowHeight="15" outlineLevelRow="0" outlineLevelCol="0" x14ac:dyDescent="55"/>
  <cols>
    <col min="1" max="1" width="7" customWidth="1"/>
    <col min="2" max="2" width="46" customWidth="1"/>
    <col min="3" max="3" width="22" customWidth="1"/>
    <col min="4" max="4" width="40" customWidth="1"/>
  </cols>
  <sheetData>
    <row r="1" ht="34" customHeight="1" spans="2:2" x14ac:dyDescent="0.25">
      <c r="B1" s="1" t="s">
        <v>0</v>
      </c>
    </row>
    <row r="2" ht="18" customHeight="1" spans="2:2" x14ac:dyDescent="0.25">
      <c r="B2" s="2" t="s">
        <v>1</v>
      </c>
    </row>
    <row r="3" ht="16" customHeight="1" spans="2:2" x14ac:dyDescent="0.25">
      <c r="B3" s="3" t="s">
        <v>2</v>
      </c>
    </row>
    <row r="4" spans="1:4" x14ac:dyDescent="0.25">
      <c r="A4" s="4"/>
      <c r="B4" s="4"/>
      <c r="C4" s="4"/>
      <c r="D4" s="4"/>
    </row>
    <row r="5" ht="24" customHeight="1" spans="2:2" x14ac:dyDescent="0.25">
      <c r="B5" s="15" t="s">
        <v>39</v>
      </c>
    </row>
    <row r="6" ht="20" customHeight="1" spans="2:4" x14ac:dyDescent="0.25">
      <c r="B6" s="16" t="s">
        <v>40</v>
      </c>
      <c r="C6" s="17">
        <f>COUNTA('Mevcut Seviyeler'!$B$6:$B$45)</f>
      </c>
    </row>
    <row r="7" ht="20" customHeight="1" spans="2:4" x14ac:dyDescent="0.25">
      <c r="B7" s="16" t="s">
        <v>41</v>
      </c>
      <c r="C7" s="17">
        <f>COUNTIF('Açık Analizi'!$K$6:$K$45,"&gt;0")</f>
      </c>
    </row>
    <row r="8" ht="20" customHeight="1" spans="2:4" x14ac:dyDescent="0.25">
      <c r="B8" s="16" t="s">
        <v>42</v>
      </c>
      <c r="C8" s="17">
        <f>COUNTIF('Açık Analizi'!$M$6:$M$45,"Hedefler karşılanıyor")</f>
      </c>
    </row>
    <row r="9" ht="24" customHeight="1" spans="2:2" x14ac:dyDescent="0.25">
      <c r="B9" s="15" t="s">
        <v>43</v>
      </c>
    </row>
    <row r="10" ht="20" customHeight="1" spans="2:4" x14ac:dyDescent="0.25">
      <c r="B10" s="16" t="s">
        <v>7</v>
      </c>
      <c r="C10" s="18">
        <f>IFERROR(ROUND(AVERAGE('Mevcut Seviyeler'!$E$6:$E$45),2),"")</f>
      </c>
    </row>
    <row r="11" ht="20" customHeight="1" spans="2:4" x14ac:dyDescent="0.25">
      <c r="B11" s="16" t="s">
        <v>8</v>
      </c>
      <c r="C11" s="18">
        <f>IFERROR(ROUND(AVERAGE('Mevcut Seviyeler'!$F$6:$F$45),2),"")</f>
      </c>
    </row>
    <row r="12" ht="20" customHeight="1" spans="2:4" x14ac:dyDescent="0.25">
      <c r="B12" s="16" t="s">
        <v>9</v>
      </c>
      <c r="C12" s="18">
        <f>IFERROR(ROUND(AVERAGE('Mevcut Seviyeler'!$G$6:$G$45),2),"")</f>
      </c>
    </row>
    <row r="13" ht="20" customHeight="1" spans="2:4" x14ac:dyDescent="0.25">
      <c r="B13" s="16" t="s">
        <v>10</v>
      </c>
      <c r="C13" s="18">
        <f>IFERROR(ROUND(AVERAGE('Mevcut Seviyeler'!$H$6:$H$45),2),"")</f>
      </c>
    </row>
    <row r="14" ht="20" customHeight="1" spans="2:4" x14ac:dyDescent="0.25">
      <c r="B14" s="16" t="s">
        <v>11</v>
      </c>
      <c r="C14" s="18">
        <f>IFERROR(ROUND(AVERAGE('Mevcut Seviyeler'!$I$6:$I$45),2),"")</f>
      </c>
    </row>
    <row r="15" ht="20" customHeight="1" spans="2:4" x14ac:dyDescent="0.25">
      <c r="B15" s="16" t="s">
        <v>12</v>
      </c>
      <c r="C15" s="18">
        <f>IFERROR(ROUND(AVERAGE('Mevcut Seviyeler'!$J$6:$J$45),2),"")</f>
      </c>
    </row>
    <row r="16" ht="24" customHeight="1" spans="2:2" x14ac:dyDescent="0.25">
      <c r="B16" s="15" t="s">
        <v>44</v>
      </c>
    </row>
    <row r="17" ht="20" customHeight="1" spans="2:4" x14ac:dyDescent="0.25">
      <c r="B17" s="16" t="s">
        <v>7</v>
      </c>
      <c r="C17" s="17">
        <f>COUNTIF('Açık Analizi'!$E$6:$E$45,"&lt;0")</f>
      </c>
      <c r="D17" s="19" t="s">
        <v>45</v>
      </c>
    </row>
    <row r="18" ht="20" customHeight="1" spans="2:4" x14ac:dyDescent="0.25">
      <c r="B18" s="16" t="s">
        <v>8</v>
      </c>
      <c r="C18" s="17">
        <f>COUNTIF('Açık Analizi'!$F$6:$F$45,"&lt;0")</f>
      </c>
    </row>
    <row r="19" ht="20" customHeight="1" spans="2:4" x14ac:dyDescent="0.25">
      <c r="B19" s="16" t="s">
        <v>9</v>
      </c>
      <c r="C19" s="17">
        <f>COUNTIF('Açık Analizi'!$G$6:$G$45,"&lt;0")</f>
      </c>
    </row>
    <row r="20" ht="20" customHeight="1" spans="2:4" x14ac:dyDescent="0.25">
      <c r="B20" s="16" t="s">
        <v>10</v>
      </c>
      <c r="C20" s="17">
        <f>COUNTIF('Açık Analizi'!$H$6:$H$45,"&lt;0")</f>
      </c>
    </row>
    <row r="21" ht="20" customHeight="1" spans="2:4" x14ac:dyDescent="0.25">
      <c r="B21" s="16" t="s">
        <v>11</v>
      </c>
      <c r="C21" s="17">
        <f>COUNTIF('Açık Analizi'!$I$6:$I$45,"&lt;0")</f>
      </c>
    </row>
    <row r="22" ht="20" customHeight="1" spans="2:4" x14ac:dyDescent="0.25">
      <c r="B22" s="16" t="s">
        <v>12</v>
      </c>
      <c r="C22" s="17">
        <f>COUNTIF('Açık Analizi'!$J$6:$J$45,"&lt;0")</f>
      </c>
    </row>
    <row r="23" ht="24" customHeight="1" spans="2:2" x14ac:dyDescent="0.25">
      <c r="B23" s="15" t="s">
        <v>46</v>
      </c>
    </row>
    <row r="24" ht="20" customHeight="1" spans="2:4" x14ac:dyDescent="0.25">
      <c r="B24" s="16" t="s">
        <v>46</v>
      </c>
      <c r="C24" s="20" t="s">
        <v>47</v>
      </c>
    </row>
    <row r="25" ht="20" customHeight="1" spans="2:4" x14ac:dyDescent="0.25">
      <c r="B25" s="16" t="s">
        <v>48</v>
      </c>
      <c r="C25" s="20" t="s">
        <v>49</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0"/>
  <sheetViews>
    <sheetView workbookViewId="0" showGridLines="0"/>
  </sheetViews>
  <sheetFormatPr defaultRowHeight="15" outlineLevelRow="0" outlineLevelCol="0" x14ac:dyDescent="55"/>
  <cols>
    <col min="1" max="1" width="7" customWidth="1"/>
    <col min="2" max="2" width="100" customWidth="1"/>
  </cols>
  <sheetData>
    <row r="1" ht="34" customHeight="1" spans="2:2" x14ac:dyDescent="0.25">
      <c r="B1" s="1" t="s">
        <v>50</v>
      </c>
    </row>
    <row r="2" ht="18" customHeight="1" spans="2:2" x14ac:dyDescent="0.25">
      <c r="B2" s="2" t="s">
        <v>0</v>
      </c>
    </row>
    <row r="3" ht="16" customHeight="1" spans="2:2" x14ac:dyDescent="0.25">
      <c r="B3" s="3" t="s">
        <v>2</v>
      </c>
    </row>
    <row r="4" spans="1:2" x14ac:dyDescent="0.25">
      <c r="A4" s="4"/>
      <c r="B4" s="4"/>
    </row>
    <row r="5" ht="75" customHeight="1" spans="2:2" x14ac:dyDescent="0.25">
      <c r="B5" s="21" t="s">
        <v>51</v>
      </c>
    </row>
    <row r="7" ht="22" customHeight="1" spans="2:2" x14ac:dyDescent="0.25">
      <c r="B7" s="22" t="s">
        <v>52</v>
      </c>
    </row>
    <row r="8" ht="45" customHeight="1" spans="2:2" x14ac:dyDescent="0.25">
      <c r="B8" s="21" t="s">
        <v>53</v>
      </c>
    </row>
    <row r="9" ht="30" customHeight="1" spans="2:2" x14ac:dyDescent="0.25">
      <c r="B9" s="21" t="s">
        <v>54</v>
      </c>
    </row>
    <row r="10" ht="30" customHeight="1" spans="2:2" x14ac:dyDescent="0.25">
      <c r="B10" s="21" t="s">
        <v>55</v>
      </c>
    </row>
    <row r="11" ht="45" customHeight="1" spans="2:2" x14ac:dyDescent="0.25">
      <c r="B11" s="21" t="s">
        <v>56</v>
      </c>
    </row>
    <row r="12" ht="30" customHeight="1" spans="2:2" x14ac:dyDescent="0.25">
      <c r="B12" s="21" t="s">
        <v>57</v>
      </c>
    </row>
    <row r="13" ht="30" customHeight="1" spans="2:2" x14ac:dyDescent="0.25">
      <c r="B13" s="21" t="s">
        <v>58</v>
      </c>
    </row>
    <row r="14" ht="8" customHeight="1" spans="2:2" x14ac:dyDescent="0.25">
      <c r="B14" s="21" t="s">
        <v>59</v>
      </c>
    </row>
    <row r="15" ht="30" customHeight="1" spans="2:2" x14ac:dyDescent="0.25">
      <c r="B15" s="23" t="s">
        <v>60</v>
      </c>
    </row>
    <row r="17" ht="20" customHeight="1" spans="2:2" x14ac:dyDescent="0.25">
      <c r="B17" s="24" t="s">
        <v>61</v>
      </c>
    </row>
    <row r="18" ht="30" customHeight="1" spans="2:2" x14ac:dyDescent="0.25">
      <c r="B18" s="21" t="s">
        <v>62</v>
      </c>
    </row>
    <row r="20" ht="18" customHeight="1" spans="2:2" x14ac:dyDescent="0.25">
      <c r="B20" s="25" t="s">
        <v>63</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Mevcut Seviyeler</vt:lpstr>
      <vt:lpstr>Hedef Seviyeler</vt:lpstr>
      <vt:lpstr>Açık Analizi</vt:lpstr>
      <vt:lpstr>Özet</vt:lpstr>
      <vt:lpstr>Nasıl Kullanılır</vt:lpstr>
    </vt:vector>
  </TitlesOfParts>
  <Company>İK Partner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 Partner</dc:creator>
  <dc:title>Yetkinlik Matrisi</dc:title>
  <dc:subject/>
  <dc:description/>
  <cp:keywords/>
  <cp:category/>
  <cp:lastModifiedBy>Unknown</cp:lastModifiedBy>
  <dcterms:created xsi:type="dcterms:W3CDTF">2026-10-12T09:00:00Z</dcterms:created>
  <dcterms:modified xsi:type="dcterms:W3CDTF">2026-10-12T09:00:00Z</dcterms:modified>
</cp:coreProperties>
</file>